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ThisWorkbook"/>
  <bookViews>
    <workbookView xWindow="75" yWindow="0" windowWidth="11730" windowHeight="3930" tabRatio="632"/>
  </bookViews>
  <sheets>
    <sheet name="入院･外来患者数" sheetId="1" r:id="rId1"/>
  </sheets>
  <calcPr calcId="125725"/>
</workbook>
</file>

<file path=xl/calcChain.xml><?xml version="1.0" encoding="utf-8"?>
<calcChain xmlns="http://schemas.openxmlformats.org/spreadsheetml/2006/main">
  <c r="E9" i="1"/>
  <c r="D18"/>
  <c r="C18"/>
  <c r="Q12"/>
  <c r="O10"/>
  <c r="Q10"/>
  <c r="O16"/>
  <c r="Q16"/>
  <c r="E18"/>
  <c r="O18"/>
  <c r="Q18"/>
  <c r="M18"/>
  <c r="L18"/>
  <c r="K18"/>
  <c r="J18"/>
  <c r="I18"/>
  <c r="H18"/>
  <c r="G18"/>
  <c r="F18"/>
  <c r="P22"/>
  <c r="P21"/>
  <c r="P20"/>
  <c r="O15"/>
  <c r="Q15"/>
  <c r="O17"/>
  <c r="Q17"/>
  <c r="O13"/>
  <c r="Q13"/>
  <c r="O14"/>
  <c r="Q14"/>
  <c r="O12"/>
  <c r="O7"/>
  <c r="Q7"/>
  <c r="O8"/>
  <c r="Q8"/>
  <c r="C9"/>
  <c r="O9"/>
  <c r="Q9"/>
  <c r="D9"/>
  <c r="F9"/>
  <c r="G9"/>
  <c r="H9"/>
  <c r="I9"/>
  <c r="J9"/>
  <c r="K9"/>
  <c r="L9"/>
  <c r="M9"/>
  <c r="O6"/>
  <c r="Q6"/>
  <c r="O22"/>
  <c r="Q22"/>
  <c r="O20"/>
  <c r="O21"/>
  <c r="Q20"/>
  <c r="Q21"/>
</calcChain>
</file>

<file path=xl/sharedStrings.xml><?xml version="1.0" encoding="utf-8"?>
<sst xmlns="http://schemas.openxmlformats.org/spreadsheetml/2006/main" count="84" uniqueCount="51">
  <si>
    <t>外来患者数</t>
    <rPh sb="0" eb="2">
      <t>ガイライ</t>
    </rPh>
    <rPh sb="2" eb="5">
      <t>カンジャスウ</t>
    </rPh>
    <phoneticPr fontId="2"/>
  </si>
  <si>
    <t>1日平均患者数</t>
    <rPh sb="1" eb="2">
      <t>ニチ</t>
    </rPh>
    <rPh sb="2" eb="4">
      <t>ヘイキン</t>
    </rPh>
    <rPh sb="4" eb="6">
      <t>カンジャ</t>
    </rPh>
    <rPh sb="6" eb="7">
      <t>スウ</t>
    </rPh>
    <phoneticPr fontId="2"/>
  </si>
  <si>
    <t>合　　計</t>
    <rPh sb="0" eb="1">
      <t>ゴウ</t>
    </rPh>
    <rPh sb="3" eb="4">
      <t>ケイ</t>
    </rPh>
    <phoneticPr fontId="2"/>
  </si>
  <si>
    <t>施設名</t>
    <rPh sb="0" eb="2">
      <t>シセツ</t>
    </rPh>
    <rPh sb="2" eb="3">
      <t>メイ</t>
    </rPh>
    <phoneticPr fontId="2"/>
  </si>
  <si>
    <t>累計</t>
    <rPh sb="0" eb="2">
      <t>ルイケイ</t>
    </rPh>
    <phoneticPr fontId="2"/>
  </si>
  <si>
    <t>取扱い外来処方せん数</t>
    <rPh sb="0" eb="2">
      <t>トリアツカ</t>
    </rPh>
    <rPh sb="3" eb="5">
      <t>ガイライ</t>
    </rPh>
    <rPh sb="5" eb="7">
      <t>ショホウ</t>
    </rPh>
    <rPh sb="9" eb="10">
      <t>スウ</t>
    </rPh>
    <phoneticPr fontId="2"/>
  </si>
  <si>
    <t>外来診療日数</t>
    <rPh sb="0" eb="2">
      <t>ガイライ</t>
    </rPh>
    <rPh sb="2" eb="4">
      <t>シンリョウ</t>
    </rPh>
    <rPh sb="4" eb="6">
      <t>ニッスウ</t>
    </rPh>
    <phoneticPr fontId="2"/>
  </si>
  <si>
    <t>調剤数(外来患者分)</t>
    <rPh sb="0" eb="2">
      <t>チョウザイ</t>
    </rPh>
    <rPh sb="2" eb="3">
      <t>スウ</t>
    </rPh>
    <rPh sb="4" eb="6">
      <t>ガイライ</t>
    </rPh>
    <rPh sb="6" eb="8">
      <t>カンジャ</t>
    </rPh>
    <rPh sb="8" eb="9">
      <t>ブン</t>
    </rPh>
    <phoneticPr fontId="2"/>
  </si>
  <si>
    <t>8月</t>
    <rPh sb="1" eb="2">
      <t>ガツ</t>
    </rPh>
    <phoneticPr fontId="2"/>
  </si>
  <si>
    <t>10月</t>
  </si>
  <si>
    <t>11月</t>
  </si>
  <si>
    <t>12月</t>
  </si>
  <si>
    <t>1月</t>
  </si>
  <si>
    <t>9月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</si>
  <si>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</si>
  <si>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</si>
  <si>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</si>
  <si>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</si>
  <si>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</si>
  <si>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  <rPh sb="1" eb="2">
      <t>ガツ</t>
    </rPh>
    <phoneticPr fontId="2"/>
  </si>
  <si>
    <t>調剤数(入院患者分)</t>
    <rPh sb="0" eb="2">
      <t>チョウザイ</t>
    </rPh>
    <rPh sb="2" eb="3">
      <t>スウ</t>
    </rPh>
    <rPh sb="4" eb="6">
      <t>ニュウイン</t>
    </rPh>
    <rPh sb="6" eb="8">
      <t>カンジャ</t>
    </rPh>
    <rPh sb="8" eb="9">
      <t>ブン</t>
    </rPh>
    <phoneticPr fontId="2"/>
  </si>
  <si>
    <t>産科…（再掲）</t>
    <rPh sb="0" eb="2">
      <t>サンカ</t>
    </rPh>
    <rPh sb="4" eb="6">
      <t>サイケイ</t>
    </rPh>
    <phoneticPr fontId="2"/>
  </si>
  <si>
    <t xml:space="preserve"> 耳鼻咽喉科</t>
    <rPh sb="1" eb="3">
      <t>ジビ</t>
    </rPh>
    <rPh sb="3" eb="5">
      <t>インコウ</t>
    </rPh>
    <rPh sb="5" eb="6">
      <t>カ</t>
    </rPh>
    <phoneticPr fontId="2"/>
  </si>
  <si>
    <t xml:space="preserve"> 眼科</t>
    <rPh sb="1" eb="3">
      <t>ガンカ</t>
    </rPh>
    <phoneticPr fontId="2"/>
  </si>
  <si>
    <t xml:space="preserve"> 歯科</t>
    <rPh sb="1" eb="3">
      <t>シカ</t>
    </rPh>
    <phoneticPr fontId="2"/>
  </si>
  <si>
    <r>
      <t xml:space="preserve"> 一般</t>
    </r>
    <r>
      <rPr>
        <sz val="9"/>
        <rFont val="ＭＳ Ｐ明朝"/>
        <family val="1"/>
        <charset val="128"/>
      </rPr>
      <t>（歯科以外）</t>
    </r>
    <rPh sb="1" eb="3">
      <t>イッパン</t>
    </rPh>
    <rPh sb="4" eb="6">
      <t>シカ</t>
    </rPh>
    <rPh sb="6" eb="8">
      <t>イガイ</t>
    </rPh>
    <phoneticPr fontId="2"/>
  </si>
  <si>
    <t>入院患者数</t>
    <rPh sb="0" eb="2">
      <t>ニュウイン</t>
    </rPh>
    <rPh sb="2" eb="5">
      <t>カンジャスウ</t>
    </rPh>
    <phoneticPr fontId="2"/>
  </si>
  <si>
    <t>暦日数</t>
    <rPh sb="0" eb="1">
      <t>レキ</t>
    </rPh>
    <rPh sb="1" eb="3">
      <t>ニッスウ</t>
    </rPh>
    <phoneticPr fontId="2"/>
  </si>
  <si>
    <t>外来診療日数</t>
  </si>
  <si>
    <t>※外来患者数、外来処方せん数、調剤数（外来患者分）については、外来診療日数で除す。</t>
    <rPh sb="1" eb="3">
      <t>ガイライ</t>
    </rPh>
    <rPh sb="3" eb="6">
      <t>カンジャスウ</t>
    </rPh>
    <rPh sb="7" eb="9">
      <t>ガイライ</t>
    </rPh>
    <rPh sb="9" eb="11">
      <t>ショホウ</t>
    </rPh>
    <rPh sb="13" eb="14">
      <t>カズ</t>
    </rPh>
    <rPh sb="15" eb="17">
      <t>チョウザイ</t>
    </rPh>
    <rPh sb="19" eb="21">
      <t>ガイライ</t>
    </rPh>
    <rPh sb="31" eb="33">
      <t>ガイライ</t>
    </rPh>
    <rPh sb="33" eb="35">
      <t>シンリョウ</t>
    </rPh>
    <phoneticPr fontId="2"/>
  </si>
  <si>
    <t>④平均入院外来患者数等算出表</t>
    <rPh sb="1" eb="3">
      <t>ヘイキン</t>
    </rPh>
    <rPh sb="3" eb="5">
      <t>ニュウイン</t>
    </rPh>
    <rPh sb="5" eb="7">
      <t>ガイライ</t>
    </rPh>
    <rPh sb="7" eb="10">
      <t>カンジャスウ</t>
    </rPh>
    <rPh sb="10" eb="11">
      <t>トウ</t>
    </rPh>
    <rPh sb="11" eb="13">
      <t>サンシュツ</t>
    </rPh>
    <rPh sb="13" eb="14">
      <t>ヒョウ</t>
    </rPh>
    <phoneticPr fontId="2"/>
  </si>
  <si>
    <t xml:space="preserve"> 精神科</t>
    <rPh sb="1" eb="3">
      <t>セイシン</t>
    </rPh>
    <rPh sb="3" eb="4">
      <t>カ</t>
    </rPh>
    <phoneticPr fontId="2"/>
  </si>
  <si>
    <t>Ｈ</t>
    <phoneticPr fontId="2"/>
  </si>
  <si>
    <t>Ｇ</t>
    <phoneticPr fontId="2"/>
  </si>
  <si>
    <t>Ｆ</t>
    <phoneticPr fontId="2"/>
  </si>
  <si>
    <t>入院新生児数</t>
    <phoneticPr fontId="2"/>
  </si>
  <si>
    <t>Ｌ</t>
    <phoneticPr fontId="2"/>
  </si>
  <si>
    <r>
      <t xml:space="preserve"> 一般</t>
    </r>
    <r>
      <rPr>
        <sz val="9"/>
        <rFont val="ＭＳ Ｐ明朝"/>
        <family val="1"/>
        <charset val="128"/>
      </rPr>
      <t>（耳鼻咽喉科、眼科、精神科、歯科以外）</t>
    </r>
    <rPh sb="1" eb="3">
      <t>イッパン</t>
    </rPh>
    <rPh sb="4" eb="6">
      <t>ジビ</t>
    </rPh>
    <rPh sb="6" eb="8">
      <t>インコウ</t>
    </rPh>
    <rPh sb="8" eb="9">
      <t>カ</t>
    </rPh>
    <rPh sb="10" eb="12">
      <t>ガンカ</t>
    </rPh>
    <rPh sb="13" eb="15">
      <t>セイシン</t>
    </rPh>
    <rPh sb="15" eb="16">
      <t>カ</t>
    </rPh>
    <rPh sb="17" eb="19">
      <t>シカ</t>
    </rPh>
    <rPh sb="19" eb="21">
      <t>イガイ</t>
    </rPh>
    <phoneticPr fontId="2"/>
  </si>
  <si>
    <t>Ｍ</t>
    <phoneticPr fontId="2"/>
  </si>
  <si>
    <t>Ｎ</t>
    <phoneticPr fontId="2"/>
  </si>
  <si>
    <t>Ｏ</t>
    <phoneticPr fontId="2"/>
  </si>
  <si>
    <t>Ｐ</t>
    <phoneticPr fontId="2"/>
  </si>
  <si>
    <t>U</t>
    <phoneticPr fontId="2"/>
  </si>
  <si>
    <t>Ｑ</t>
    <phoneticPr fontId="2"/>
  </si>
  <si>
    <t>Ｒ</t>
    <phoneticPr fontId="2"/>
  </si>
  <si>
    <t>日数</t>
    <phoneticPr fontId="2"/>
  </si>
  <si>
    <t>1日平均数</t>
    <phoneticPr fontId="2"/>
  </si>
  <si>
    <t>Ｓ</t>
    <phoneticPr fontId="2"/>
  </si>
  <si>
    <t>Ｔ</t>
    <phoneticPr fontId="2"/>
  </si>
  <si>
    <t>↑</t>
    <phoneticPr fontId="2"/>
  </si>
  <si>
    <t>※小数点第２位以下を切り捨てて小数点第１位までを記入。</t>
    <phoneticPr fontId="2"/>
  </si>
</sst>
</file>

<file path=xl/styles.xml><?xml version="1.0" encoding="utf-8"?>
<styleSheet xmlns="http://schemas.openxmlformats.org/spreadsheetml/2006/main">
  <numFmts count="2">
    <numFmt numFmtId="177" formatCode="0.0_);[Red]\(0.0\)"/>
    <numFmt numFmtId="178" formatCode="#,##0.0;[Red]\-#,##0.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b/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38" fontId="5" fillId="0" borderId="0" xfId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178" fontId="7" fillId="0" borderId="0" xfId="1" applyNumberFormat="1" applyFont="1" applyBorder="1" applyAlignment="1">
      <alignment horizontal="center" vertical="center"/>
    </xf>
    <xf numFmtId="178" fontId="7" fillId="0" borderId="1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7" fillId="0" borderId="0" xfId="1" applyNumberFormat="1" applyFont="1" applyAlignment="1">
      <alignment horizontal="center" vertical="center"/>
    </xf>
    <xf numFmtId="178" fontId="7" fillId="0" borderId="2" xfId="1" applyNumberFormat="1" applyFont="1" applyBorder="1" applyAlignment="1">
      <alignment horizontal="center" vertical="center"/>
    </xf>
    <xf numFmtId="178" fontId="7" fillId="0" borderId="3" xfId="1" applyNumberFormat="1" applyFont="1" applyBorder="1" applyAlignment="1">
      <alignment horizontal="center" vertical="center"/>
    </xf>
    <xf numFmtId="38" fontId="8" fillId="0" borderId="0" xfId="1" applyFont="1"/>
    <xf numFmtId="38" fontId="9" fillId="0" borderId="0" xfId="1" applyFont="1"/>
    <xf numFmtId="38" fontId="5" fillId="0" borderId="0" xfId="1" applyFont="1"/>
    <xf numFmtId="0" fontId="5" fillId="0" borderId="0" xfId="0" applyFont="1" applyBorder="1"/>
    <xf numFmtId="0" fontId="5" fillId="0" borderId="0" xfId="0" applyFont="1"/>
    <xf numFmtId="38" fontId="7" fillId="0" borderId="0" xfId="1" applyFont="1"/>
    <xf numFmtId="0" fontId="5" fillId="0" borderId="1" xfId="0" applyFont="1" applyBorder="1"/>
    <xf numFmtId="38" fontId="5" fillId="0" borderId="0" xfId="1" applyFont="1" applyBorder="1"/>
    <xf numFmtId="178" fontId="5" fillId="0" borderId="1" xfId="1" applyNumberFormat="1" applyFont="1" applyBorder="1" applyAlignment="1"/>
    <xf numFmtId="0" fontId="7" fillId="0" borderId="1" xfId="0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38" fontId="5" fillId="0" borderId="7" xfId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9" xfId="0" applyFont="1" applyBorder="1" applyAlignment="1">
      <alignment horizontal="left" vertical="center" indent="1"/>
    </xf>
    <xf numFmtId="0" fontId="5" fillId="0" borderId="10" xfId="0" applyFont="1" applyBorder="1" applyAlignment="1">
      <alignment horizontal="left" vertical="center" indent="1"/>
    </xf>
    <xf numFmtId="178" fontId="5" fillId="0" borderId="0" xfId="1" applyNumberFormat="1" applyFont="1"/>
    <xf numFmtId="38" fontId="5" fillId="0" borderId="1" xfId="1" applyFont="1" applyBorder="1" applyAlignment="1">
      <alignment vertical="center"/>
    </xf>
    <xf numFmtId="0" fontId="1" fillId="0" borderId="0" xfId="0" applyFont="1"/>
    <xf numFmtId="0" fontId="7" fillId="0" borderId="11" xfId="0" applyFont="1" applyBorder="1" applyAlignment="1">
      <alignment vertical="center" wrapText="1"/>
    </xf>
    <xf numFmtId="38" fontId="5" fillId="0" borderId="12" xfId="1" applyFont="1" applyBorder="1" applyAlignment="1">
      <alignment vertical="center"/>
    </xf>
    <xf numFmtId="38" fontId="5" fillId="0" borderId="1" xfId="1" applyFont="1" applyBorder="1"/>
    <xf numFmtId="178" fontId="7" fillId="0" borderId="13" xfId="1" applyNumberFormat="1" applyFont="1" applyBorder="1" applyAlignment="1">
      <alignment horizontal="center" vertical="center"/>
    </xf>
    <xf numFmtId="38" fontId="5" fillId="0" borderId="5" xfId="1" applyFont="1" applyBorder="1" applyAlignment="1" applyProtection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38" fontId="7" fillId="0" borderId="17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5" fillId="0" borderId="23" xfId="0" applyFont="1" applyBorder="1" applyAlignment="1"/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vertical="center"/>
    </xf>
    <xf numFmtId="0" fontId="5" fillId="0" borderId="26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left" vertical="center" indent="1"/>
    </xf>
    <xf numFmtId="0" fontId="5" fillId="0" borderId="28" xfId="0" applyFont="1" applyBorder="1" applyAlignment="1"/>
    <xf numFmtId="38" fontId="7" fillId="0" borderId="26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6" fillId="0" borderId="30" xfId="1" applyFont="1" applyBorder="1" applyAlignment="1">
      <alignment horizontal="center" vertical="center" wrapText="1"/>
    </xf>
    <xf numFmtId="178" fontId="6" fillId="0" borderId="30" xfId="1" applyNumberFormat="1" applyFont="1" applyBorder="1" applyAlignment="1">
      <alignment horizontal="center" vertical="center" wrapText="1"/>
    </xf>
    <xf numFmtId="178" fontId="7" fillId="0" borderId="24" xfId="1" applyNumberFormat="1" applyFont="1" applyBorder="1" applyAlignment="1">
      <alignment horizontal="center" vertical="center"/>
    </xf>
    <xf numFmtId="38" fontId="6" fillId="0" borderId="24" xfId="1" applyFont="1" applyBorder="1" applyAlignment="1">
      <alignment horizontal="center" vertical="center" wrapText="1"/>
    </xf>
    <xf numFmtId="178" fontId="7" fillId="0" borderId="27" xfId="1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indent="1"/>
    </xf>
    <xf numFmtId="178" fontId="6" fillId="0" borderId="24" xfId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78" fontId="7" fillId="0" borderId="3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38" fontId="10" fillId="0" borderId="0" xfId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1" fillId="0" borderId="0" xfId="0" applyFont="1" applyBorder="1" applyAlignment="1">
      <alignment vertical="center"/>
    </xf>
    <xf numFmtId="38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38" fontId="7" fillId="0" borderId="32" xfId="1" applyFont="1" applyBorder="1" applyAlignment="1" applyProtection="1">
      <alignment vertical="center"/>
      <protection locked="0"/>
    </xf>
    <xf numFmtId="38" fontId="7" fillId="0" borderId="33" xfId="1" applyFont="1" applyBorder="1" applyAlignment="1" applyProtection="1">
      <alignment vertical="center"/>
      <protection locked="0"/>
    </xf>
    <xf numFmtId="38" fontId="7" fillId="0" borderId="34" xfId="1" applyFont="1" applyBorder="1" applyAlignment="1" applyProtection="1">
      <alignment vertical="center"/>
      <protection locked="0"/>
    </xf>
    <xf numFmtId="38" fontId="7" fillId="0" borderId="35" xfId="1" applyFont="1" applyBorder="1" applyAlignment="1" applyProtection="1">
      <alignment vertical="center"/>
      <protection locked="0"/>
    </xf>
    <xf numFmtId="38" fontId="7" fillId="0" borderId="36" xfId="1" applyFont="1" applyBorder="1" applyAlignment="1" applyProtection="1">
      <alignment vertical="center"/>
      <protection locked="0"/>
    </xf>
    <xf numFmtId="38" fontId="7" fillId="0" borderId="37" xfId="1" applyFont="1" applyBorder="1" applyAlignment="1" applyProtection="1">
      <alignment vertical="center"/>
      <protection locked="0"/>
    </xf>
    <xf numFmtId="38" fontId="7" fillId="0" borderId="38" xfId="1" applyFont="1" applyBorder="1" applyAlignment="1" applyProtection="1">
      <alignment vertical="center"/>
      <protection locked="0"/>
    </xf>
    <xf numFmtId="38" fontId="7" fillId="0" borderId="39" xfId="1" applyFont="1" applyBorder="1" applyAlignment="1" applyProtection="1">
      <alignment vertical="center"/>
      <protection locked="0"/>
    </xf>
    <xf numFmtId="38" fontId="5" fillId="0" borderId="40" xfId="1" applyFont="1" applyBorder="1" applyAlignment="1" applyProtection="1">
      <alignment vertical="center"/>
      <protection locked="0"/>
    </xf>
    <xf numFmtId="38" fontId="5" fillId="0" borderId="41" xfId="1" applyFont="1" applyBorder="1" applyAlignment="1" applyProtection="1">
      <alignment vertical="center"/>
      <protection locked="0"/>
    </xf>
    <xf numFmtId="38" fontId="7" fillId="0" borderId="41" xfId="1" applyFont="1" applyBorder="1" applyAlignment="1" applyProtection="1">
      <alignment vertical="center"/>
      <protection locked="0"/>
    </xf>
    <xf numFmtId="38" fontId="7" fillId="0" borderId="38" xfId="1" applyFont="1" applyBorder="1" applyAlignment="1" applyProtection="1">
      <alignment vertical="center"/>
    </xf>
    <xf numFmtId="38" fontId="7" fillId="0" borderId="39" xfId="1" applyFont="1" applyBorder="1" applyAlignment="1" applyProtection="1">
      <alignment vertical="center"/>
    </xf>
    <xf numFmtId="38" fontId="7" fillId="0" borderId="42" xfId="1" applyFont="1" applyBorder="1" applyAlignment="1" applyProtection="1">
      <alignment vertical="center"/>
    </xf>
    <xf numFmtId="177" fontId="5" fillId="0" borderId="24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6" fillId="0" borderId="43" xfId="1" applyNumberFormat="1" applyFont="1" applyBorder="1" applyAlignment="1">
      <alignment vertical="center" wrapText="1"/>
    </xf>
    <xf numFmtId="177" fontId="5" fillId="0" borderId="43" xfId="1" applyNumberFormat="1" applyFont="1" applyBorder="1" applyAlignment="1">
      <alignment vertical="center"/>
    </xf>
    <xf numFmtId="177" fontId="5" fillId="0" borderId="24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38" fontId="0" fillId="0" borderId="0" xfId="1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8" fontId="5" fillId="0" borderId="45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6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  <xf numFmtId="38" fontId="5" fillId="0" borderId="8" xfId="1" applyFont="1" applyBorder="1" applyAlignment="1" applyProtection="1">
      <alignment horizontal="center" vertical="center" wrapText="1"/>
      <protection locked="0"/>
    </xf>
    <xf numFmtId="38" fontId="5" fillId="0" borderId="43" xfId="1" applyFont="1" applyBorder="1" applyAlignment="1" applyProtection="1">
      <alignment horizontal="center" vertical="center" wrapText="1"/>
      <protection locked="0"/>
    </xf>
    <xf numFmtId="0" fontId="5" fillId="0" borderId="45" xfId="0" applyFont="1" applyBorder="1" applyAlignment="1">
      <alignment horizontal="center" vertical="center" wrapText="1"/>
    </xf>
    <xf numFmtId="38" fontId="5" fillId="0" borderId="8" xfId="1" applyFont="1" applyBorder="1" applyAlignment="1" applyProtection="1">
      <alignment horizontal="center" vertical="center"/>
      <protection locked="0"/>
    </xf>
    <xf numFmtId="38" fontId="5" fillId="0" borderId="43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106" name="Line 12"/>
        <xdr:cNvSpPr>
          <a:spLocks noChangeShapeType="1"/>
        </xdr:cNvSpPr>
      </xdr:nvSpPr>
      <xdr:spPr bwMode="auto">
        <a:xfrm>
          <a:off x="3181350" y="6477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0</xdr:colOff>
      <xdr:row>22</xdr:row>
      <xdr:rowOff>0</xdr:rowOff>
    </xdr:to>
    <xdr:sp macro="" textlink="">
      <xdr:nvSpPr>
        <xdr:cNvPr id="1107" name="AutoShape 55"/>
        <xdr:cNvSpPr>
          <a:spLocks/>
        </xdr:cNvSpPr>
      </xdr:nvSpPr>
      <xdr:spPr bwMode="auto">
        <a:xfrm flipH="1">
          <a:off x="3181350" y="6477000"/>
          <a:ext cx="0" cy="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W25"/>
  <sheetViews>
    <sheetView showZeros="0" tabSelected="1" zoomScaleNormal="75" zoomScaleSheetLayoutView="75" workbookViewId="0">
      <selection activeCell="E10" sqref="E10"/>
    </sheetView>
  </sheetViews>
  <sheetFormatPr defaultRowHeight="13.5"/>
  <cols>
    <col min="1" max="1" width="4" style="16" customWidth="1"/>
    <col min="2" max="2" width="37.75" style="16" bestFit="1" customWidth="1"/>
    <col min="3" max="14" width="5.625" style="14" customWidth="1"/>
    <col min="15" max="15" width="8.125" style="14" customWidth="1"/>
    <col min="16" max="16" width="7.5" style="14" customWidth="1"/>
    <col min="17" max="17" width="8.625" style="30" customWidth="1"/>
    <col min="18" max="18" width="3.5" style="9" customWidth="1"/>
    <col min="19" max="19" width="10.625" style="16" customWidth="1"/>
    <col min="20" max="20" width="8.125" style="16" customWidth="1"/>
    <col min="21" max="22" width="5.625" style="16" customWidth="1"/>
    <col min="23" max="23" width="5.625" style="15" customWidth="1"/>
    <col min="24" max="30" width="5.625" style="16" customWidth="1"/>
    <col min="31" max="16384" width="9" style="16"/>
  </cols>
  <sheetData>
    <row r="1" spans="1:20" ht="24" customHeight="1">
      <c r="B1" s="1" t="s">
        <v>30</v>
      </c>
      <c r="C1" s="12"/>
      <c r="D1" s="12"/>
      <c r="E1" s="12"/>
      <c r="F1" s="13"/>
      <c r="J1" s="31"/>
      <c r="K1" s="31"/>
      <c r="L1" s="5"/>
      <c r="M1" s="5"/>
      <c r="N1" s="5"/>
      <c r="O1" s="5"/>
      <c r="P1" s="3"/>
      <c r="Q1" s="4"/>
      <c r="R1" s="6"/>
      <c r="S1" s="15"/>
      <c r="T1" s="15"/>
    </row>
    <row r="2" spans="1:20" ht="24" customHeight="1">
      <c r="B2" s="2"/>
      <c r="C2" s="17"/>
      <c r="D2" s="17"/>
      <c r="E2" s="17"/>
      <c r="J2" s="110" t="s">
        <v>3</v>
      </c>
      <c r="K2" s="111"/>
      <c r="L2" s="112"/>
      <c r="M2" s="113"/>
      <c r="N2" s="113"/>
      <c r="O2" s="113"/>
      <c r="P2" s="113"/>
      <c r="Q2" s="114"/>
      <c r="R2" s="6"/>
      <c r="S2" s="15"/>
      <c r="T2" s="15"/>
    </row>
    <row r="3" spans="1:20" ht="10.5" customHeight="1">
      <c r="B3" s="32"/>
      <c r="C3" s="17"/>
      <c r="D3" s="17"/>
      <c r="E3" s="17"/>
      <c r="J3" s="3"/>
      <c r="K3" s="3"/>
      <c r="L3" s="5"/>
      <c r="M3" s="3"/>
      <c r="N3" s="3"/>
      <c r="O3" s="3"/>
      <c r="P3" s="3"/>
      <c r="Q3" s="4"/>
      <c r="R3" s="6"/>
      <c r="S3" s="15"/>
      <c r="T3" s="15"/>
    </row>
    <row r="4" spans="1:20" ht="10.5" customHeight="1">
      <c r="A4" s="18"/>
      <c r="B4" s="18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9"/>
      <c r="Q4" s="20"/>
      <c r="R4" s="7"/>
      <c r="S4" s="21"/>
    </row>
    <row r="5" spans="1:20" ht="30" customHeight="1">
      <c r="A5" s="48"/>
      <c r="B5" s="53"/>
      <c r="C5" s="54" t="s">
        <v>19</v>
      </c>
      <c r="D5" s="55" t="s">
        <v>8</v>
      </c>
      <c r="E5" s="55" t="s">
        <v>13</v>
      </c>
      <c r="F5" s="55" t="s">
        <v>9</v>
      </c>
      <c r="G5" s="55" t="s">
        <v>10</v>
      </c>
      <c r="H5" s="55" t="s">
        <v>11</v>
      </c>
      <c r="I5" s="55" t="s">
        <v>12</v>
      </c>
      <c r="J5" s="55" t="s">
        <v>14</v>
      </c>
      <c r="K5" s="55" t="s">
        <v>15</v>
      </c>
      <c r="L5" s="55" t="s">
        <v>16</v>
      </c>
      <c r="M5" s="55" t="s">
        <v>17</v>
      </c>
      <c r="N5" s="55" t="s">
        <v>18</v>
      </c>
      <c r="O5" s="56" t="s">
        <v>4</v>
      </c>
      <c r="P5" s="57" t="s">
        <v>27</v>
      </c>
      <c r="Q5" s="58" t="s">
        <v>1</v>
      </c>
      <c r="R5" s="59"/>
      <c r="S5" s="33"/>
    </row>
    <row r="6" spans="1:20" ht="22.5" customHeight="1">
      <c r="A6" s="106" t="s">
        <v>26</v>
      </c>
      <c r="B6" s="67" t="s">
        <v>25</v>
      </c>
      <c r="C6" s="84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50">
        <f>SUM(C6:N6)</f>
        <v>0</v>
      </c>
      <c r="P6" s="115"/>
      <c r="Q6" s="98" t="str">
        <f>IF(ISERROR(O6/$P$6),"",ROUNDDOWN(O6/$P$6,1))</f>
        <v/>
      </c>
      <c r="R6" s="10"/>
      <c r="S6" s="46"/>
    </row>
    <row r="7" spans="1:20" ht="22.5" customHeight="1">
      <c r="A7" s="106"/>
      <c r="B7" s="68" t="s">
        <v>21</v>
      </c>
      <c r="C7" s="86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22">
        <f>SUM(C7:N7)</f>
        <v>0</v>
      </c>
      <c r="P7" s="115"/>
      <c r="Q7" s="99" t="str">
        <f>IF(ISERROR(O7/$P$6),"",ROUNDDOWN(O7/$P$6,1))</f>
        <v/>
      </c>
      <c r="R7" s="10" t="s">
        <v>32</v>
      </c>
      <c r="S7" s="46"/>
    </row>
    <row r="8" spans="1:20" ht="22.5" customHeight="1">
      <c r="A8" s="106"/>
      <c r="B8" s="67" t="s">
        <v>24</v>
      </c>
      <c r="C8" s="86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22">
        <f>SUM(C8:N8)</f>
        <v>0</v>
      </c>
      <c r="P8" s="115"/>
      <c r="Q8" s="99" t="str">
        <f>IF(ISERROR(O8/$P$6),"",ROUNDDOWN(O8/$P$6,1))</f>
        <v/>
      </c>
      <c r="R8" s="10" t="s">
        <v>33</v>
      </c>
      <c r="S8" s="46"/>
    </row>
    <row r="9" spans="1:20" ht="27" customHeight="1">
      <c r="A9" s="117"/>
      <c r="B9" s="71" t="s">
        <v>2</v>
      </c>
      <c r="C9" s="95">
        <f t="shared" ref="C9:M9" si="0">C6+C8</f>
        <v>0</v>
      </c>
      <c r="D9" s="96">
        <f t="shared" si="0"/>
        <v>0</v>
      </c>
      <c r="E9" s="96">
        <f>E6+E8</f>
        <v>0</v>
      </c>
      <c r="F9" s="97">
        <f t="shared" si="0"/>
        <v>0</v>
      </c>
      <c r="G9" s="96">
        <f t="shared" si="0"/>
        <v>0</v>
      </c>
      <c r="H9" s="96">
        <f t="shared" si="0"/>
        <v>0</v>
      </c>
      <c r="I9" s="97">
        <f t="shared" si="0"/>
        <v>0</v>
      </c>
      <c r="J9" s="96">
        <f t="shared" si="0"/>
        <v>0</v>
      </c>
      <c r="K9" s="96">
        <f t="shared" si="0"/>
        <v>0</v>
      </c>
      <c r="L9" s="97">
        <f t="shared" si="0"/>
        <v>0</v>
      </c>
      <c r="M9" s="96">
        <f t="shared" si="0"/>
        <v>0</v>
      </c>
      <c r="N9" s="96"/>
      <c r="O9" s="37">
        <f>SUM(C9:N9)</f>
        <v>0</v>
      </c>
      <c r="P9" s="115"/>
      <c r="Q9" s="100" t="str">
        <f>IF(ISERROR(O9/$P$6),"",ROUNDDOWN(O9/$P$6,1))</f>
        <v/>
      </c>
      <c r="R9" s="11" t="s">
        <v>34</v>
      </c>
      <c r="S9" s="46"/>
    </row>
    <row r="10" spans="1:20" ht="27" customHeight="1" thickBot="1">
      <c r="A10" s="38"/>
      <c r="B10" s="39" t="s">
        <v>35</v>
      </c>
      <c r="C10" s="92"/>
      <c r="D10" s="93"/>
      <c r="E10" s="93"/>
      <c r="F10" s="94"/>
      <c r="G10" s="94"/>
      <c r="H10" s="94"/>
      <c r="I10" s="94"/>
      <c r="J10" s="94"/>
      <c r="K10" s="93"/>
      <c r="L10" s="93"/>
      <c r="M10" s="93"/>
      <c r="N10" s="93"/>
      <c r="O10" s="34">
        <f>SUM(C10:N10)</f>
        <v>0</v>
      </c>
      <c r="P10" s="116"/>
      <c r="Q10" s="101" t="str">
        <f>IF(ISERROR(O10/$P$6),"",ROUNDDOWN(O10/$P$6,1))</f>
        <v/>
      </c>
      <c r="R10" s="36" t="s">
        <v>36</v>
      </c>
      <c r="S10" s="46"/>
    </row>
    <row r="11" spans="1:20" ht="30" customHeight="1" thickTop="1">
      <c r="A11" s="64"/>
      <c r="B11" s="65"/>
      <c r="C11" s="54" t="s">
        <v>19</v>
      </c>
      <c r="D11" s="55" t="s">
        <v>8</v>
      </c>
      <c r="E11" s="55" t="s">
        <v>13</v>
      </c>
      <c r="F11" s="55" t="s">
        <v>9</v>
      </c>
      <c r="G11" s="55" t="s">
        <v>10</v>
      </c>
      <c r="H11" s="55" t="s">
        <v>11</v>
      </c>
      <c r="I11" s="55" t="s">
        <v>12</v>
      </c>
      <c r="J11" s="55" t="s">
        <v>14</v>
      </c>
      <c r="K11" s="55" t="s">
        <v>15</v>
      </c>
      <c r="L11" s="55" t="s">
        <v>16</v>
      </c>
      <c r="M11" s="55" t="s">
        <v>17</v>
      </c>
      <c r="N11" s="55" t="s">
        <v>18</v>
      </c>
      <c r="O11" s="56" t="s">
        <v>4</v>
      </c>
      <c r="P11" s="60" t="s">
        <v>28</v>
      </c>
      <c r="Q11" s="63" t="s">
        <v>1</v>
      </c>
      <c r="R11" s="61"/>
      <c r="S11" s="46"/>
    </row>
    <row r="12" spans="1:20" ht="22.5" customHeight="1">
      <c r="A12" s="106" t="s">
        <v>0</v>
      </c>
      <c r="B12" s="67" t="s">
        <v>37</v>
      </c>
      <c r="C12" s="84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50">
        <f t="shared" ref="O12:O18" si="1">SUM(C12:N12)</f>
        <v>0</v>
      </c>
      <c r="P12" s="118"/>
      <c r="Q12" s="98" t="str">
        <f>IF(ISERROR(O12/$P$12),"",ROUNDDOWN(O12/$P$12,1))</f>
        <v/>
      </c>
      <c r="R12" s="10" t="s">
        <v>38</v>
      </c>
      <c r="S12" s="27"/>
    </row>
    <row r="13" spans="1:20" ht="22.5" customHeight="1">
      <c r="A13" s="106"/>
      <c r="B13" s="68" t="s">
        <v>21</v>
      </c>
      <c r="C13" s="86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5"/>
      <c r="O13" s="22">
        <f t="shared" si="1"/>
        <v>0</v>
      </c>
      <c r="P13" s="118"/>
      <c r="Q13" s="98" t="str">
        <f t="shared" ref="Q13:Q17" si="2">IF(ISERROR(O13/$P$12),"",ROUNDDOWN(O13/$P$12,1))</f>
        <v/>
      </c>
      <c r="R13" s="10" t="s">
        <v>39</v>
      </c>
      <c r="S13" s="27"/>
    </row>
    <row r="14" spans="1:20" ht="22.5" customHeight="1">
      <c r="A14" s="106"/>
      <c r="B14" s="69" t="s">
        <v>22</v>
      </c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5"/>
      <c r="O14" s="22">
        <f t="shared" si="1"/>
        <v>0</v>
      </c>
      <c r="P14" s="118"/>
      <c r="Q14" s="98" t="str">
        <f t="shared" si="2"/>
        <v/>
      </c>
      <c r="R14" s="10" t="s">
        <v>40</v>
      </c>
      <c r="S14" s="27"/>
    </row>
    <row r="15" spans="1:20" ht="22.5" customHeight="1">
      <c r="A15" s="106"/>
      <c r="B15" s="67" t="s">
        <v>23</v>
      </c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5"/>
      <c r="O15" s="22">
        <f t="shared" si="1"/>
        <v>0</v>
      </c>
      <c r="P15" s="118"/>
      <c r="Q15" s="98" t="str">
        <f>IF(ISERROR(O15/$P$12),"",ROUNDDOWN(O15/$P$12,1))</f>
        <v/>
      </c>
      <c r="R15" s="10" t="s">
        <v>41</v>
      </c>
      <c r="S15" s="27"/>
    </row>
    <row r="16" spans="1:20" ht="22.5" customHeight="1">
      <c r="A16" s="106"/>
      <c r="B16" s="67" t="s">
        <v>31</v>
      </c>
      <c r="C16" s="86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5"/>
      <c r="O16" s="22">
        <f t="shared" si="1"/>
        <v>0</v>
      </c>
      <c r="P16" s="118"/>
      <c r="Q16" s="98" t="str">
        <f>IF(ISERROR(O16/$P$12),"",ROUNDDOWN(O16/$P$12,1))</f>
        <v/>
      </c>
      <c r="R16" s="10" t="s">
        <v>42</v>
      </c>
      <c r="S16" s="27"/>
    </row>
    <row r="17" spans="1:23" ht="22.5" customHeight="1">
      <c r="A17" s="106"/>
      <c r="B17" s="67" t="s">
        <v>24</v>
      </c>
      <c r="C17" s="86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5"/>
      <c r="O17" s="22">
        <f t="shared" si="1"/>
        <v>0</v>
      </c>
      <c r="P17" s="118"/>
      <c r="Q17" s="98" t="str">
        <f t="shared" si="2"/>
        <v/>
      </c>
      <c r="R17" s="10" t="s">
        <v>43</v>
      </c>
      <c r="S17" s="27"/>
    </row>
    <row r="18" spans="1:23" ht="27" customHeight="1" thickBot="1">
      <c r="A18" s="107"/>
      <c r="B18" s="70" t="s">
        <v>2</v>
      </c>
      <c r="C18" s="40">
        <f>C12+SUM(C14:C17)</f>
        <v>0</v>
      </c>
      <c r="D18" s="41">
        <f>D12+SUM(D14:D17)</f>
        <v>0</v>
      </c>
      <c r="E18" s="41">
        <f>E12+SUM(E14:E17)</f>
        <v>0</v>
      </c>
      <c r="F18" s="42">
        <f t="shared" ref="F18:M18" si="3">F12+SUM(F14:F17)</f>
        <v>0</v>
      </c>
      <c r="G18" s="41">
        <f t="shared" si="3"/>
        <v>0</v>
      </c>
      <c r="H18" s="41">
        <f t="shared" si="3"/>
        <v>0</v>
      </c>
      <c r="I18" s="42">
        <f t="shared" si="3"/>
        <v>0</v>
      </c>
      <c r="J18" s="41">
        <f t="shared" si="3"/>
        <v>0</v>
      </c>
      <c r="K18" s="41">
        <f t="shared" si="3"/>
        <v>0</v>
      </c>
      <c r="L18" s="42">
        <f t="shared" si="3"/>
        <v>0</v>
      </c>
      <c r="M18" s="41">
        <f t="shared" si="3"/>
        <v>0</v>
      </c>
      <c r="N18" s="41"/>
      <c r="O18" s="43">
        <f t="shared" si="1"/>
        <v>0</v>
      </c>
      <c r="P18" s="119"/>
      <c r="Q18" s="102" t="str">
        <f>IF(ISERROR(O18/$P$12),"",ROUNDDOWN(O18/$P$12,1))</f>
        <v/>
      </c>
      <c r="R18" s="66" t="s">
        <v>44</v>
      </c>
      <c r="S18" s="27"/>
    </row>
    <row r="19" spans="1:23" ht="30" customHeight="1" thickTop="1">
      <c r="A19" s="62"/>
      <c r="B19" s="52"/>
      <c r="C19" s="54" t="s">
        <v>19</v>
      </c>
      <c r="D19" s="55" t="s">
        <v>8</v>
      </c>
      <c r="E19" s="55" t="s">
        <v>13</v>
      </c>
      <c r="F19" s="55" t="s">
        <v>9</v>
      </c>
      <c r="G19" s="55" t="s">
        <v>10</v>
      </c>
      <c r="H19" s="55" t="s">
        <v>11</v>
      </c>
      <c r="I19" s="55" t="s">
        <v>12</v>
      </c>
      <c r="J19" s="55" t="s">
        <v>14</v>
      </c>
      <c r="K19" s="55" t="s">
        <v>15</v>
      </c>
      <c r="L19" s="55" t="s">
        <v>16</v>
      </c>
      <c r="M19" s="55" t="s">
        <v>17</v>
      </c>
      <c r="N19" s="55" t="s">
        <v>18</v>
      </c>
      <c r="O19" s="56" t="s">
        <v>4</v>
      </c>
      <c r="P19" s="63" t="s">
        <v>45</v>
      </c>
      <c r="Q19" s="63" t="s">
        <v>46</v>
      </c>
      <c r="R19" s="59"/>
      <c r="S19" s="27"/>
    </row>
    <row r="20" spans="1:23" ht="22.5" customHeight="1">
      <c r="A20" s="51" t="s">
        <v>5</v>
      </c>
      <c r="B20" s="52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50">
        <f>SUM(C20:N20)</f>
        <v>0</v>
      </c>
      <c r="P20" s="49">
        <f>P12</f>
        <v>0</v>
      </c>
      <c r="Q20" s="103" t="str">
        <f>IF(ISERROR(O20/P20),"",ROUNDDOWN(O20/P20,1))</f>
        <v/>
      </c>
      <c r="R20" s="8" t="s">
        <v>47</v>
      </c>
      <c r="S20" s="27" t="s">
        <v>6</v>
      </c>
    </row>
    <row r="21" spans="1:23" ht="22.5" customHeight="1">
      <c r="A21" s="25" t="s">
        <v>20</v>
      </c>
      <c r="B21" s="24"/>
      <c r="C21" s="88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26">
        <f>SUM(C21:N21)</f>
        <v>0</v>
      </c>
      <c r="P21" s="44">
        <f>P6</f>
        <v>0</v>
      </c>
      <c r="Q21" s="103" t="str">
        <f>IF(ISERROR(O21/P21),"",ROUNDDOWN(O21/P21,1))</f>
        <v/>
      </c>
      <c r="R21" s="108" t="s">
        <v>48</v>
      </c>
      <c r="S21" s="27" t="s">
        <v>27</v>
      </c>
    </row>
    <row r="22" spans="1:23" ht="22.5" customHeight="1">
      <c r="A22" s="28" t="s">
        <v>7</v>
      </c>
      <c r="B22" s="29"/>
      <c r="C22" s="90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23">
        <f>SUM(C22:N22)</f>
        <v>0</v>
      </c>
      <c r="P22" s="45">
        <f>P12</f>
        <v>0</v>
      </c>
      <c r="Q22" s="100" t="str">
        <f>IF(ISERROR(O22/P22),"",ROUNDDOWN(O22/P22,1))</f>
        <v/>
      </c>
      <c r="R22" s="109"/>
      <c r="S22" s="47" t="s">
        <v>6</v>
      </c>
    </row>
    <row r="23" spans="1:23" s="76" customFormat="1" ht="18.75" customHeight="1">
      <c r="A23" s="75"/>
      <c r="B23" s="75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5"/>
      <c r="P23" s="3" t="s">
        <v>49</v>
      </c>
      <c r="Q23" s="83"/>
      <c r="R23" s="73"/>
      <c r="S23" s="74"/>
      <c r="W23" s="77"/>
    </row>
    <row r="24" spans="1:23" s="76" customFormat="1" ht="18.75" customHeight="1"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0" t="s">
        <v>29</v>
      </c>
      <c r="Q24" s="3" t="s">
        <v>49</v>
      </c>
      <c r="W24" s="77"/>
    </row>
    <row r="25" spans="1:23" s="78" customFormat="1" ht="18.75" customHeight="1">
      <c r="A25" s="104"/>
      <c r="B25" s="104"/>
      <c r="C25" s="105"/>
      <c r="D25" s="105"/>
      <c r="E25" s="105"/>
      <c r="F25" s="105"/>
      <c r="G25" s="105"/>
      <c r="H25" s="79"/>
      <c r="I25" s="79"/>
      <c r="J25" s="105"/>
      <c r="K25" s="105"/>
      <c r="L25" s="105"/>
      <c r="M25" s="105"/>
      <c r="N25" s="105"/>
      <c r="O25" s="105"/>
      <c r="P25" s="105"/>
      <c r="Q25" s="104"/>
      <c r="R25" s="104"/>
      <c r="S25" s="80" t="s">
        <v>50</v>
      </c>
      <c r="W25" s="81"/>
    </row>
  </sheetData>
  <mergeCells count="7">
    <mergeCell ref="A12:A18"/>
    <mergeCell ref="R21:R22"/>
    <mergeCell ref="J2:K2"/>
    <mergeCell ref="L2:Q2"/>
    <mergeCell ref="P6:P10"/>
    <mergeCell ref="A6:A9"/>
    <mergeCell ref="P12:P18"/>
  </mergeCells>
  <phoneticPr fontId="2"/>
  <dataValidations count="2">
    <dataValidation imeMode="off" allowBlank="1" showInputMessage="1" showErrorMessage="1" sqref="C6:N8 C10:N10 P6:P10 P12:P18 C20:N22 C12:N17"/>
    <dataValidation imeMode="hiragana" allowBlank="1" showInputMessage="1" showErrorMessage="1" sqref="L2:Q2"/>
  </dataValidations>
  <pageMargins left="0.59055118110236227" right="0.31496062992125984" top="0.70866141732283472" bottom="0.47244094488188981" header="0.39370078740157483" footer="0.23622047244094491"/>
  <pageSetup paperSize="9" scale="95" orientation="landscape" blackAndWhite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入院･外来患者数</vt:lpstr>
    </vt:vector>
  </TitlesOfParts>
  <Company>西宮市役所　西宮市保健所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保健総務課</dc:creator>
  <cp:lastModifiedBy>西宮市</cp:lastModifiedBy>
  <cp:lastPrinted>2015-07-30T07:35:33Z</cp:lastPrinted>
  <dcterms:created xsi:type="dcterms:W3CDTF">2000-08-18T01:29:40Z</dcterms:created>
  <dcterms:modified xsi:type="dcterms:W3CDTF">2016-07-05T05:16:33Z</dcterms:modified>
</cp:coreProperties>
</file>