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11008\Dropbox (Nishinomiya City)\10703000営繕部_一般共有\★40_工事\★41_書式\受注者から市担当へ\工事提出書類一覧（営繕部）\R04.06.3～\"/>
    </mc:Choice>
  </mc:AlternateContent>
  <bookViews>
    <workbookView xWindow="0" yWindow="0" windowWidth="19212" windowHeight="8112" tabRatio="707"/>
  </bookViews>
  <sheets>
    <sheet name="工事書類一覧-変更部分 (R04.6～) " sheetId="4" r:id="rId1"/>
  </sheets>
  <definedNames>
    <definedName name="_xlnm._FilterDatabase" localSheetId="0" hidden="1">'工事書類一覧-変更部分 (R04.6～) '!$A$2:$AC$2</definedName>
    <definedName name="_xlnm.Print_Area" localSheetId="0">'工事書類一覧-変更部分 (R04.6～) '!$A$1:$N$155</definedName>
    <definedName name="_xlnm.Print_Titles" localSheetId="0">'工事書類一覧-変更部分 (R04.6～) '!$1:$2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5" i="4" l="1"/>
  <c r="P154" i="4"/>
  <c r="P153" i="4"/>
  <c r="P152" i="4"/>
  <c r="P151" i="4"/>
  <c r="P150" i="4"/>
  <c r="P149" i="4"/>
  <c r="P148" i="4"/>
  <c r="P147" i="4"/>
  <c r="P156" i="4" l="1"/>
  <c r="P146" i="4"/>
  <c r="P145" i="4"/>
  <c r="P144" i="4"/>
  <c r="P143" i="4"/>
  <c r="P140" i="4"/>
  <c r="P139" i="4"/>
  <c r="P138" i="4"/>
  <c r="P137" i="4"/>
  <c r="P136" i="4"/>
  <c r="P135" i="4"/>
  <c r="P134" i="4"/>
  <c r="P132" i="4"/>
  <c r="P131" i="4"/>
  <c r="P130" i="4"/>
  <c r="P129" i="4"/>
  <c r="P128" i="4"/>
  <c r="P127" i="4"/>
  <c r="P126" i="4"/>
  <c r="P125" i="4"/>
  <c r="P124" i="4"/>
  <c r="P123" i="4"/>
  <c r="P122" i="4"/>
  <c r="P121" i="4"/>
  <c r="P119" i="4"/>
  <c r="P118" i="4"/>
  <c r="P116" i="4"/>
  <c r="P115" i="4"/>
  <c r="P114" i="4"/>
  <c r="P113" i="4"/>
  <c r="P112" i="4"/>
  <c r="P111" i="4"/>
  <c r="P110" i="4"/>
  <c r="P109" i="4"/>
  <c r="P108" i="4"/>
  <c r="P106" i="4"/>
  <c r="P105" i="4"/>
  <c r="P104" i="4"/>
  <c r="P103" i="4"/>
  <c r="P102" i="4"/>
  <c r="P101" i="4"/>
  <c r="P100" i="4"/>
  <c r="P99" i="4"/>
  <c r="P98" i="4"/>
  <c r="P97" i="4"/>
  <c r="P96" i="4"/>
  <c r="P95" i="4"/>
  <c r="P94" i="4"/>
  <c r="P93" i="4"/>
  <c r="P92" i="4"/>
  <c r="P91" i="4"/>
  <c r="P90" i="4"/>
  <c r="P89" i="4"/>
  <c r="P88" i="4"/>
  <c r="P87" i="4"/>
  <c r="P86" i="4"/>
  <c r="P85" i="4"/>
  <c r="P84" i="4"/>
  <c r="P82" i="4"/>
  <c r="P80" i="4"/>
  <c r="P79" i="4"/>
  <c r="P76" i="4"/>
  <c r="P78" i="4"/>
  <c r="P75" i="4"/>
  <c r="P73" i="4"/>
  <c r="P72" i="4"/>
  <c r="P71" i="4"/>
  <c r="P69" i="4"/>
  <c r="P68" i="4"/>
  <c r="P67" i="4"/>
  <c r="P66" i="4"/>
  <c r="P64" i="4"/>
  <c r="P63" i="4"/>
  <c r="P62" i="4"/>
  <c r="P61" i="4"/>
  <c r="P60" i="4"/>
  <c r="P59" i="4"/>
  <c r="P58" i="4"/>
  <c r="P57" i="4"/>
  <c r="P56" i="4"/>
  <c r="P55" i="4"/>
  <c r="P54" i="4"/>
  <c r="P53" i="4"/>
  <c r="P52" i="4"/>
  <c r="P51" i="4"/>
  <c r="P50" i="4"/>
  <c r="P49" i="4"/>
  <c r="P48" i="4"/>
  <c r="P47" i="4"/>
  <c r="P45" i="4"/>
  <c r="P44" i="4"/>
  <c r="P43" i="4"/>
  <c r="P42" i="4"/>
  <c r="P41" i="4"/>
  <c r="P39" i="4"/>
  <c r="P38" i="4"/>
  <c r="P37" i="4"/>
  <c r="P35" i="4"/>
  <c r="P34" i="4"/>
  <c r="P33" i="4"/>
  <c r="P32" i="4"/>
  <c r="P31" i="4"/>
  <c r="P30" i="4"/>
  <c r="P26" i="4"/>
  <c r="P25" i="4"/>
  <c r="P23" i="4"/>
  <c r="P22" i="4"/>
  <c r="P20" i="4"/>
  <c r="P19" i="4"/>
  <c r="P18" i="4"/>
  <c r="P17" i="4"/>
  <c r="P16" i="4"/>
  <c r="P15" i="4"/>
  <c r="P14" i="4"/>
  <c r="P13" i="4"/>
  <c r="P12" i="4"/>
  <c r="P11" i="4"/>
  <c r="P10" i="4"/>
  <c r="P9" i="4"/>
  <c r="P8" i="4"/>
  <c r="P7" i="4"/>
  <c r="P6" i="4"/>
  <c r="P5" i="4"/>
  <c r="P4" i="4"/>
  <c r="P133" i="4" l="1"/>
  <c r="P142" i="4"/>
  <c r="P120" i="4"/>
  <c r="P83" i="4"/>
  <c r="P70" i="4"/>
  <c r="P21" i="4"/>
  <c r="P24" i="4"/>
  <c r="P36" i="4"/>
  <c r="P65" i="4"/>
  <c r="P107" i="4"/>
  <c r="P40" i="4" l="1"/>
</calcChain>
</file>

<file path=xl/sharedStrings.xml><?xml version="1.0" encoding="utf-8"?>
<sst xmlns="http://schemas.openxmlformats.org/spreadsheetml/2006/main" count="850" uniqueCount="371">
  <si>
    <t>書類名</t>
    <rPh sb="0" eb="1">
      <t>ショ</t>
    </rPh>
    <rPh sb="1" eb="2">
      <t>タグイ</t>
    </rPh>
    <rPh sb="2" eb="3">
      <t>メイ</t>
    </rPh>
    <phoneticPr fontId="2"/>
  </si>
  <si>
    <t>根拠</t>
    <rPh sb="0" eb="1">
      <t>ネ</t>
    </rPh>
    <rPh sb="1" eb="2">
      <t>キョ</t>
    </rPh>
    <phoneticPr fontId="2"/>
  </si>
  <si>
    <t>部数</t>
    <rPh sb="0" eb="2">
      <t>ブスウ</t>
    </rPh>
    <phoneticPr fontId="2"/>
  </si>
  <si>
    <t>提出時期</t>
    <rPh sb="0" eb="1">
      <t>ツツミ</t>
    </rPh>
    <rPh sb="1" eb="2">
      <t>デ</t>
    </rPh>
    <rPh sb="2" eb="3">
      <t>ジ</t>
    </rPh>
    <rPh sb="3" eb="4">
      <t>キ</t>
    </rPh>
    <phoneticPr fontId="2"/>
  </si>
  <si>
    <t>備考</t>
    <rPh sb="0" eb="1">
      <t>ビン</t>
    </rPh>
    <rPh sb="1" eb="2">
      <t>コウ</t>
    </rPh>
    <phoneticPr fontId="2"/>
  </si>
  <si>
    <t>書　式　等</t>
    <rPh sb="0" eb="1">
      <t>ショ</t>
    </rPh>
    <rPh sb="2" eb="3">
      <t>シキ</t>
    </rPh>
    <rPh sb="4" eb="5">
      <t>トウ</t>
    </rPh>
    <phoneticPr fontId="2"/>
  </si>
  <si>
    <t>提出
区分</t>
    <rPh sb="0" eb="2">
      <t>テイシュツ</t>
    </rPh>
    <rPh sb="3" eb="5">
      <t>クブン</t>
    </rPh>
    <phoneticPr fontId="2"/>
  </si>
  <si>
    <t>ファイルに入れる人</t>
    <rPh sb="5" eb="6">
      <t>イ</t>
    </rPh>
    <rPh sb="8" eb="9">
      <t>ヒト</t>
    </rPh>
    <phoneticPr fontId="2"/>
  </si>
  <si>
    <t>工事
担当課</t>
    <rPh sb="0" eb="2">
      <t>コウジ</t>
    </rPh>
    <rPh sb="3" eb="6">
      <t>タントウカ</t>
    </rPh>
    <phoneticPr fontId="2"/>
  </si>
  <si>
    <t>受注者</t>
    <rPh sb="0" eb="3">
      <t>ジュチュウシャ</t>
    </rPh>
    <phoneticPr fontId="2"/>
  </si>
  <si>
    <t>契約
管理課</t>
    <rPh sb="0" eb="2">
      <t>ケイヤク</t>
    </rPh>
    <rPh sb="3" eb="5">
      <t>カンリ</t>
    </rPh>
    <rPh sb="5" eb="6">
      <t>カ</t>
    </rPh>
    <phoneticPr fontId="2"/>
  </si>
  <si>
    <t>市</t>
    <rPh sb="0" eb="1">
      <t>シ</t>
    </rPh>
    <phoneticPr fontId="2"/>
  </si>
  <si>
    <t>業者</t>
    <rPh sb="0" eb="2">
      <t>ギョウシャ</t>
    </rPh>
    <phoneticPr fontId="2"/>
  </si>
  <si>
    <t>建設業法第19条1項</t>
    <rPh sb="0" eb="3">
      <t>ケンセツギョウ</t>
    </rPh>
    <rPh sb="3" eb="4">
      <t>ホウ</t>
    </rPh>
    <rPh sb="4" eb="5">
      <t>ダイ</t>
    </rPh>
    <rPh sb="7" eb="8">
      <t>ジョウ</t>
    </rPh>
    <rPh sb="9" eb="10">
      <t>コウ</t>
    </rPh>
    <phoneticPr fontId="2"/>
  </si>
  <si>
    <t>○</t>
    <phoneticPr fontId="2"/>
  </si>
  <si>
    <t>-</t>
    <phoneticPr fontId="2"/>
  </si>
  <si>
    <t>契約規則第21条
西宮市工事請負契約書第4条</t>
    <rPh sb="0" eb="2">
      <t>ケイヤク</t>
    </rPh>
    <rPh sb="2" eb="4">
      <t>キソク</t>
    </rPh>
    <rPh sb="4" eb="5">
      <t>ダイ</t>
    </rPh>
    <rPh sb="7" eb="8">
      <t>ジョウ</t>
    </rPh>
    <rPh sb="9" eb="12">
      <t>ニシノミヤシ</t>
    </rPh>
    <rPh sb="12" eb="14">
      <t>コウジ</t>
    </rPh>
    <rPh sb="14" eb="16">
      <t>ウケオイ</t>
    </rPh>
    <rPh sb="16" eb="19">
      <t>ケイヤクショ</t>
    </rPh>
    <rPh sb="19" eb="20">
      <t>ダイ</t>
    </rPh>
    <rPh sb="21" eb="22">
      <t>ジョウ</t>
    </rPh>
    <phoneticPr fontId="2"/>
  </si>
  <si>
    <t>西宮市契約規則第19条3項</t>
    <rPh sb="0" eb="3">
      <t>ニシノミヤシ</t>
    </rPh>
    <rPh sb="3" eb="5">
      <t>ケイヤク</t>
    </rPh>
    <rPh sb="5" eb="7">
      <t>キソク</t>
    </rPh>
    <rPh sb="7" eb="8">
      <t>ダイ</t>
    </rPh>
    <rPh sb="10" eb="11">
      <t>ジョウ</t>
    </rPh>
    <rPh sb="12" eb="13">
      <t>コウ</t>
    </rPh>
    <phoneticPr fontId="2"/>
  </si>
  <si>
    <t>西宮市契約等に係る事務からの暴力団排除に関する要網第5条</t>
    <rPh sb="0" eb="2">
      <t>ニシノミヤ</t>
    </rPh>
    <rPh sb="2" eb="3">
      <t>シ</t>
    </rPh>
    <rPh sb="3" eb="6">
      <t>ケイヤクトウ</t>
    </rPh>
    <rPh sb="7" eb="8">
      <t>カカ</t>
    </rPh>
    <rPh sb="9" eb="11">
      <t>ジム</t>
    </rPh>
    <rPh sb="14" eb="17">
      <t>ボウリョクダン</t>
    </rPh>
    <rPh sb="17" eb="19">
      <t>ハイジョ</t>
    </rPh>
    <rPh sb="20" eb="21">
      <t>カン</t>
    </rPh>
    <rPh sb="23" eb="24">
      <t>ヨウ</t>
    </rPh>
    <rPh sb="24" eb="25">
      <t>モウ</t>
    </rPh>
    <rPh sb="25" eb="26">
      <t>ダイ</t>
    </rPh>
    <rPh sb="27" eb="28">
      <t>ジョウ</t>
    </rPh>
    <phoneticPr fontId="2"/>
  </si>
  <si>
    <t>西宮市公共工事の前払金に関する規則
西宮市公共工事の前払金に関する要綱</t>
    <rPh sb="0" eb="3">
      <t>ニシノミヤシ</t>
    </rPh>
    <rPh sb="3" eb="5">
      <t>コウキョウ</t>
    </rPh>
    <rPh sb="5" eb="7">
      <t>コウジ</t>
    </rPh>
    <rPh sb="8" eb="11">
      <t>マエバライキン</t>
    </rPh>
    <rPh sb="12" eb="13">
      <t>カン</t>
    </rPh>
    <rPh sb="15" eb="17">
      <t>キソク</t>
    </rPh>
    <rPh sb="18" eb="21">
      <t>ニシノミヤシ</t>
    </rPh>
    <rPh sb="21" eb="23">
      <t>コウキョウ</t>
    </rPh>
    <rPh sb="23" eb="25">
      <t>コウジ</t>
    </rPh>
    <rPh sb="26" eb="28">
      <t>マエバラ</t>
    </rPh>
    <rPh sb="28" eb="29">
      <t>キン</t>
    </rPh>
    <rPh sb="30" eb="31">
      <t>カン</t>
    </rPh>
    <rPh sb="33" eb="35">
      <t>ヨウコウ</t>
    </rPh>
    <phoneticPr fontId="2"/>
  </si>
  <si>
    <t>請求
○</t>
    <rPh sb="0" eb="2">
      <t>セイキュウ</t>
    </rPh>
    <phoneticPr fontId="2"/>
  </si>
  <si>
    <t>辞退
○</t>
    <rPh sb="0" eb="2">
      <t>ジタイ</t>
    </rPh>
    <phoneticPr fontId="2"/>
  </si>
  <si>
    <t>西宮市工事監督要領3</t>
    <rPh sb="5" eb="7">
      <t>カントク</t>
    </rPh>
    <rPh sb="7" eb="9">
      <t>ヨウリョウ</t>
    </rPh>
    <phoneticPr fontId="2"/>
  </si>
  <si>
    <t>別途</t>
    <rPh sb="0" eb="2">
      <t>ベット</t>
    </rPh>
    <phoneticPr fontId="2"/>
  </si>
  <si>
    <t>入札のしおり</t>
    <rPh sb="0" eb="2">
      <t>ニュウサツ</t>
    </rPh>
    <phoneticPr fontId="2"/>
  </si>
  <si>
    <t>変更
○</t>
    <rPh sb="0" eb="2">
      <t>ヘンコウ</t>
    </rPh>
    <phoneticPr fontId="2"/>
  </si>
  <si>
    <t>当初
○</t>
    <rPh sb="0" eb="2">
      <t>トウショ</t>
    </rPh>
    <phoneticPr fontId="2"/>
  </si>
  <si>
    <t>入札のしおり
設計図書（特記仕様書）
公共建築工事標準仕様書1.1.4</t>
    <rPh sb="0" eb="2">
      <t>ニュウサツ</t>
    </rPh>
    <phoneticPr fontId="2"/>
  </si>
  <si>
    <t>5年</t>
    <rPh sb="1" eb="2">
      <t>ネン</t>
    </rPh>
    <phoneticPr fontId="2"/>
  </si>
  <si>
    <t>〇</t>
    <phoneticPr fontId="2"/>
  </si>
  <si>
    <t>（施工計画）</t>
    <rPh sb="1" eb="3">
      <t>セコウ</t>
    </rPh>
    <rPh sb="3" eb="5">
      <t>ケイカク</t>
    </rPh>
    <phoneticPr fontId="2"/>
  </si>
  <si>
    <t>公共建築工事標準仕様書1.2.2</t>
    <rPh sb="0" eb="2">
      <t>コウキョウ</t>
    </rPh>
    <rPh sb="2" eb="4">
      <t>ケンチク</t>
    </rPh>
    <rPh sb="4" eb="6">
      <t>コウジ</t>
    </rPh>
    <rPh sb="6" eb="8">
      <t>ヒョウジュン</t>
    </rPh>
    <rPh sb="8" eb="10">
      <t>シヨウ</t>
    </rPh>
    <rPh sb="10" eb="11">
      <t>ショ</t>
    </rPh>
    <phoneticPr fontId="2"/>
  </si>
  <si>
    <t>△</t>
    <phoneticPr fontId="2"/>
  </si>
  <si>
    <t>（施工体制）</t>
    <rPh sb="1" eb="3">
      <t>セコウ</t>
    </rPh>
    <rPh sb="3" eb="5">
      <t>タイセイ</t>
    </rPh>
    <phoneticPr fontId="2"/>
  </si>
  <si>
    <t>　工事着手前</t>
    <rPh sb="1" eb="3">
      <t>コウジ</t>
    </rPh>
    <rPh sb="3" eb="5">
      <t>チャクシュ</t>
    </rPh>
    <rPh sb="5" eb="6">
      <t>マエ</t>
    </rPh>
    <phoneticPr fontId="2"/>
  </si>
  <si>
    <t>永年</t>
    <rPh sb="0" eb="2">
      <t>エイネン</t>
    </rPh>
    <phoneticPr fontId="2"/>
  </si>
  <si>
    <t>外国人就労ガイドライン</t>
    <rPh sb="0" eb="2">
      <t>ガイコク</t>
    </rPh>
    <rPh sb="2" eb="3">
      <t>ジン</t>
    </rPh>
    <rPh sb="3" eb="5">
      <t>シュウロウ</t>
    </rPh>
    <phoneticPr fontId="2"/>
  </si>
  <si>
    <t>―</t>
    <phoneticPr fontId="2"/>
  </si>
  <si>
    <t>公共建築工事標準仕様書1.5.2</t>
    <rPh sb="0" eb="2">
      <t>コウキョウ</t>
    </rPh>
    <rPh sb="2" eb="4">
      <t>ケンチク</t>
    </rPh>
    <rPh sb="4" eb="6">
      <t>コウジ</t>
    </rPh>
    <rPh sb="6" eb="8">
      <t>ヒョウジュン</t>
    </rPh>
    <rPh sb="8" eb="10">
      <t>シヨウ</t>
    </rPh>
    <rPh sb="10" eb="11">
      <t>ショ</t>
    </rPh>
    <phoneticPr fontId="2"/>
  </si>
  <si>
    <t>公共建築工事標準仕様書1.5.3</t>
    <rPh sb="0" eb="2">
      <t>コウキョウ</t>
    </rPh>
    <rPh sb="2" eb="4">
      <t>ケンチク</t>
    </rPh>
    <rPh sb="4" eb="6">
      <t>コウジ</t>
    </rPh>
    <rPh sb="6" eb="8">
      <t>ヒョウジュン</t>
    </rPh>
    <rPh sb="8" eb="10">
      <t>シヨウ</t>
    </rPh>
    <rPh sb="10" eb="11">
      <t>ショ</t>
    </rPh>
    <phoneticPr fontId="2"/>
  </si>
  <si>
    <t>公共建築工事標準仕様書1.3.3</t>
    <rPh sb="0" eb="2">
      <t>コウキョウ</t>
    </rPh>
    <rPh sb="2" eb="4">
      <t>ケンチク</t>
    </rPh>
    <rPh sb="4" eb="6">
      <t>コウジ</t>
    </rPh>
    <rPh sb="6" eb="8">
      <t>ヒョウジュン</t>
    </rPh>
    <rPh sb="8" eb="10">
      <t>シヨウ</t>
    </rPh>
    <rPh sb="10" eb="11">
      <t>ショ</t>
    </rPh>
    <phoneticPr fontId="2"/>
  </si>
  <si>
    <t>公共建築工事標準仕様書1.3.4</t>
    <rPh sb="0" eb="2">
      <t>コウキョウ</t>
    </rPh>
    <rPh sb="2" eb="4">
      <t>ケンチク</t>
    </rPh>
    <rPh sb="4" eb="6">
      <t>コウジ</t>
    </rPh>
    <rPh sb="6" eb="8">
      <t>ヒョウジュン</t>
    </rPh>
    <rPh sb="8" eb="10">
      <t>シヨウ</t>
    </rPh>
    <rPh sb="10" eb="11">
      <t>ショ</t>
    </rPh>
    <phoneticPr fontId="2"/>
  </si>
  <si>
    <t>（工程管理）</t>
    <rPh sb="1" eb="3">
      <t>コウテイ</t>
    </rPh>
    <rPh sb="3" eb="5">
      <t>カンリ</t>
    </rPh>
    <phoneticPr fontId="2"/>
  </si>
  <si>
    <t>公共建築工事標準仕様書1.2.1</t>
    <rPh sb="0" eb="2">
      <t>コウキョウ</t>
    </rPh>
    <rPh sb="2" eb="4">
      <t>ケンチク</t>
    </rPh>
    <rPh sb="4" eb="6">
      <t>コウジ</t>
    </rPh>
    <rPh sb="6" eb="8">
      <t>ヒョウジュン</t>
    </rPh>
    <rPh sb="8" eb="10">
      <t>シヨウ</t>
    </rPh>
    <rPh sb="10" eb="11">
      <t>ショ</t>
    </rPh>
    <phoneticPr fontId="2"/>
  </si>
  <si>
    <t>工事請負契約書第11条
公共建築工事標準仕様書1.2.1</t>
    <rPh sb="0" eb="2">
      <t>コウジ</t>
    </rPh>
    <rPh sb="2" eb="4">
      <t>ウケオイ</t>
    </rPh>
    <rPh sb="4" eb="7">
      <t>ケイヤクショ</t>
    </rPh>
    <rPh sb="7" eb="8">
      <t>ダイ</t>
    </rPh>
    <rPh sb="10" eb="11">
      <t>ジョウ</t>
    </rPh>
    <rPh sb="12" eb="14">
      <t>コウキョウ</t>
    </rPh>
    <rPh sb="14" eb="16">
      <t>ケンチク</t>
    </rPh>
    <rPh sb="16" eb="18">
      <t>コウジ</t>
    </rPh>
    <rPh sb="18" eb="20">
      <t>ヒョウジュン</t>
    </rPh>
    <rPh sb="20" eb="23">
      <t>シヨウショ</t>
    </rPh>
    <phoneticPr fontId="2"/>
  </si>
  <si>
    <t>返却</t>
    <rPh sb="0" eb="2">
      <t>ヘンキャク</t>
    </rPh>
    <phoneticPr fontId="2"/>
  </si>
  <si>
    <t>（施工管理）</t>
    <rPh sb="1" eb="3">
      <t>セコウ</t>
    </rPh>
    <rPh sb="3" eb="5">
      <t>カンリ</t>
    </rPh>
    <phoneticPr fontId="2"/>
  </si>
  <si>
    <t>公共建築工事標準仕様書1.2.4</t>
    <rPh sb="0" eb="2">
      <t>コウキョウ</t>
    </rPh>
    <rPh sb="2" eb="4">
      <t>ケンチク</t>
    </rPh>
    <rPh sb="4" eb="6">
      <t>コウジ</t>
    </rPh>
    <rPh sb="6" eb="8">
      <t>ヒョウジュン</t>
    </rPh>
    <rPh sb="8" eb="11">
      <t>シヨウショ</t>
    </rPh>
    <phoneticPr fontId="2"/>
  </si>
  <si>
    <t>工事請負契約書　第18条
公共建築工事標準仕様書1.1.8</t>
    <rPh sb="0" eb="2">
      <t>コウジ</t>
    </rPh>
    <rPh sb="2" eb="4">
      <t>ウケオイ</t>
    </rPh>
    <rPh sb="4" eb="6">
      <t>ケイヤク</t>
    </rPh>
    <rPh sb="6" eb="7">
      <t>ショ</t>
    </rPh>
    <rPh sb="8" eb="9">
      <t>ダイ</t>
    </rPh>
    <rPh sb="11" eb="12">
      <t>ジョウ</t>
    </rPh>
    <rPh sb="13" eb="15">
      <t>コウキョウ</t>
    </rPh>
    <rPh sb="15" eb="17">
      <t>ケンチク</t>
    </rPh>
    <rPh sb="17" eb="19">
      <t>コウジ</t>
    </rPh>
    <rPh sb="19" eb="21">
      <t>ヒョウジュン</t>
    </rPh>
    <rPh sb="21" eb="23">
      <t>シヨウ</t>
    </rPh>
    <rPh sb="23" eb="24">
      <t>ショ</t>
    </rPh>
    <phoneticPr fontId="2"/>
  </si>
  <si>
    <t>　休日または時間外の作業届</t>
    <phoneticPr fontId="2"/>
  </si>
  <si>
    <t>公共建築工事標準仕様書1.3.5</t>
    <rPh sb="0" eb="2">
      <t>コウキョウ</t>
    </rPh>
    <rPh sb="2" eb="4">
      <t>ケンチク</t>
    </rPh>
    <rPh sb="4" eb="6">
      <t>コウジ</t>
    </rPh>
    <rPh sb="6" eb="8">
      <t>ヒョウジュン</t>
    </rPh>
    <rPh sb="8" eb="10">
      <t>シヨウ</t>
    </rPh>
    <rPh sb="10" eb="11">
      <t>ショ</t>
    </rPh>
    <phoneticPr fontId="2"/>
  </si>
  <si>
    <t>　立会願</t>
    <rPh sb="1" eb="3">
      <t>タチアイ</t>
    </rPh>
    <rPh sb="3" eb="4">
      <t>ネガイ</t>
    </rPh>
    <phoneticPr fontId="2"/>
  </si>
  <si>
    <t>公共建築工事標準仕様書1.5.7</t>
    <rPh sb="0" eb="2">
      <t>コウキョウ</t>
    </rPh>
    <rPh sb="2" eb="4">
      <t>ケンチク</t>
    </rPh>
    <rPh sb="4" eb="6">
      <t>コウジ</t>
    </rPh>
    <rPh sb="6" eb="8">
      <t>ヒョウジュン</t>
    </rPh>
    <rPh sb="8" eb="10">
      <t>シヨウ</t>
    </rPh>
    <rPh sb="10" eb="11">
      <t>ショ</t>
    </rPh>
    <phoneticPr fontId="2"/>
  </si>
  <si>
    <t>　材料搬入報告</t>
    <rPh sb="3" eb="5">
      <t>ハンニュウ</t>
    </rPh>
    <rPh sb="5" eb="7">
      <t>ホウコク</t>
    </rPh>
    <phoneticPr fontId="2"/>
  </si>
  <si>
    <t>公共建築工事標準仕様書1.4.3</t>
    <rPh sb="0" eb="2">
      <t>コウキョウ</t>
    </rPh>
    <rPh sb="2" eb="4">
      <t>ケンチク</t>
    </rPh>
    <rPh sb="4" eb="6">
      <t>コウジ</t>
    </rPh>
    <rPh sb="6" eb="8">
      <t>ヒョウジュン</t>
    </rPh>
    <rPh sb="8" eb="10">
      <t>シヨウ</t>
    </rPh>
    <rPh sb="10" eb="11">
      <t>ショ</t>
    </rPh>
    <phoneticPr fontId="2"/>
  </si>
  <si>
    <t>公共建築工事標準仕様書1.1.12</t>
    <rPh sb="0" eb="2">
      <t>コウキョウ</t>
    </rPh>
    <rPh sb="2" eb="4">
      <t>ケンチク</t>
    </rPh>
    <rPh sb="4" eb="6">
      <t>コウジ</t>
    </rPh>
    <rPh sb="6" eb="8">
      <t>ヒョウジュン</t>
    </rPh>
    <rPh sb="8" eb="11">
      <t>シヨウショ</t>
    </rPh>
    <phoneticPr fontId="2"/>
  </si>
  <si>
    <t>公共建築工事標準仕様書1.5.4</t>
    <rPh sb="0" eb="2">
      <t>コウキョウ</t>
    </rPh>
    <rPh sb="2" eb="4">
      <t>ケンチク</t>
    </rPh>
    <rPh sb="4" eb="6">
      <t>コウジ</t>
    </rPh>
    <rPh sb="6" eb="8">
      <t>ヒョウジュン</t>
    </rPh>
    <rPh sb="8" eb="10">
      <t>シヨウ</t>
    </rPh>
    <rPh sb="10" eb="11">
      <t>ショ</t>
    </rPh>
    <phoneticPr fontId="2"/>
  </si>
  <si>
    <t>公共建築工事標準仕様書1.2.3</t>
    <rPh sb="0" eb="2">
      <t>コウキョウ</t>
    </rPh>
    <rPh sb="2" eb="4">
      <t>ケンチク</t>
    </rPh>
    <rPh sb="4" eb="6">
      <t>コウジ</t>
    </rPh>
    <rPh sb="6" eb="8">
      <t>ヒョウジュン</t>
    </rPh>
    <rPh sb="8" eb="10">
      <t>シヨウ</t>
    </rPh>
    <rPh sb="10" eb="11">
      <t>ショ</t>
    </rPh>
    <phoneticPr fontId="2"/>
  </si>
  <si>
    <t>営繕工事写真撮影要領</t>
    <rPh sb="0" eb="2">
      <t>エイゼン</t>
    </rPh>
    <rPh sb="2" eb="4">
      <t>コウジ</t>
    </rPh>
    <rPh sb="4" eb="6">
      <t>シャシン</t>
    </rPh>
    <rPh sb="6" eb="8">
      <t>サツエイ</t>
    </rPh>
    <rPh sb="8" eb="10">
      <t>ヨウリョウ</t>
    </rPh>
    <phoneticPr fontId="2"/>
  </si>
  <si>
    <t>公共建築工事標準仕様書1.3.5</t>
    <rPh sb="0" eb="2">
      <t>コウキョウ</t>
    </rPh>
    <rPh sb="2" eb="4">
      <t>ケンチク</t>
    </rPh>
    <rPh sb="4" eb="6">
      <t>コウジ</t>
    </rPh>
    <rPh sb="6" eb="8">
      <t>ヒョウジュン</t>
    </rPh>
    <rPh sb="8" eb="11">
      <t>シヨウショ</t>
    </rPh>
    <phoneticPr fontId="2"/>
  </si>
  <si>
    <t>（材料管理）</t>
    <rPh sb="1" eb="3">
      <t>ザイリョウ</t>
    </rPh>
    <rPh sb="3" eb="5">
      <t>カンリ</t>
    </rPh>
    <phoneticPr fontId="2"/>
  </si>
  <si>
    <t>公共建築工事標準仕様書1.4.1～2</t>
    <rPh sb="0" eb="2">
      <t>コウキョウ</t>
    </rPh>
    <rPh sb="2" eb="4">
      <t>ケンチク</t>
    </rPh>
    <rPh sb="4" eb="6">
      <t>コウジ</t>
    </rPh>
    <rPh sb="6" eb="8">
      <t>ヒョウジュン</t>
    </rPh>
    <rPh sb="8" eb="10">
      <t>シヨウ</t>
    </rPh>
    <rPh sb="10" eb="11">
      <t>ショ</t>
    </rPh>
    <phoneticPr fontId="2"/>
  </si>
  <si>
    <t>公共建築工事標準仕様書1.4.4</t>
    <rPh sb="0" eb="2">
      <t>コウキョウ</t>
    </rPh>
    <rPh sb="2" eb="4">
      <t>ケンチク</t>
    </rPh>
    <rPh sb="4" eb="6">
      <t>コウジ</t>
    </rPh>
    <rPh sb="6" eb="8">
      <t>ヒョウジュン</t>
    </rPh>
    <rPh sb="8" eb="10">
      <t>シヨウ</t>
    </rPh>
    <rPh sb="10" eb="11">
      <t>ショ</t>
    </rPh>
    <phoneticPr fontId="2"/>
  </si>
  <si>
    <t>（建設副産物）</t>
    <rPh sb="1" eb="3">
      <t>ケンセツ</t>
    </rPh>
    <rPh sb="3" eb="6">
      <t>フクサンブツ</t>
    </rPh>
    <phoneticPr fontId="2"/>
  </si>
  <si>
    <t>○</t>
  </si>
  <si>
    <t>公共建築工事標準仕様書1.3.11</t>
    <rPh sb="0" eb="2">
      <t>コウキョウ</t>
    </rPh>
    <rPh sb="2" eb="4">
      <t>ケンチク</t>
    </rPh>
    <rPh sb="4" eb="6">
      <t>コウジ</t>
    </rPh>
    <rPh sb="6" eb="8">
      <t>ヒョウジュン</t>
    </rPh>
    <rPh sb="8" eb="10">
      <t>シヨウ</t>
    </rPh>
    <rPh sb="10" eb="11">
      <t>ショ</t>
    </rPh>
    <phoneticPr fontId="2"/>
  </si>
  <si>
    <t>労働安全衛生法第30条1項1号
労働安全衛生規則　第635条</t>
    <rPh sb="0" eb="2">
      <t>ロウドウ</t>
    </rPh>
    <rPh sb="2" eb="4">
      <t>アンゼン</t>
    </rPh>
    <rPh sb="4" eb="6">
      <t>エイセイ</t>
    </rPh>
    <rPh sb="6" eb="7">
      <t>ホウ</t>
    </rPh>
    <rPh sb="7" eb="8">
      <t>ダイ</t>
    </rPh>
    <rPh sb="10" eb="11">
      <t>ジョウ</t>
    </rPh>
    <rPh sb="12" eb="13">
      <t>コウ</t>
    </rPh>
    <rPh sb="14" eb="15">
      <t>ゴウ</t>
    </rPh>
    <rPh sb="25" eb="26">
      <t>ダイ</t>
    </rPh>
    <rPh sb="29" eb="30">
      <t>ジョウ</t>
    </rPh>
    <phoneticPr fontId="2"/>
  </si>
  <si>
    <t>土木請負工事における安全･訓練等の実施について(平成4年3月19日 建設省技調発第74号の3)</t>
    <rPh sb="0" eb="2">
      <t>ドボク</t>
    </rPh>
    <rPh sb="2" eb="4">
      <t>ウケオイ</t>
    </rPh>
    <rPh sb="4" eb="6">
      <t>コウジ</t>
    </rPh>
    <rPh sb="10" eb="12">
      <t>アンゼン</t>
    </rPh>
    <rPh sb="13" eb="15">
      <t>クンレン</t>
    </rPh>
    <rPh sb="15" eb="16">
      <t>トウ</t>
    </rPh>
    <rPh sb="17" eb="19">
      <t>ジッシ</t>
    </rPh>
    <rPh sb="24" eb="26">
      <t>ヘイセイ</t>
    </rPh>
    <rPh sb="27" eb="28">
      <t>ネン</t>
    </rPh>
    <rPh sb="29" eb="30">
      <t>ガツ</t>
    </rPh>
    <rPh sb="32" eb="33">
      <t>ニチ</t>
    </rPh>
    <rPh sb="34" eb="37">
      <t>ケンセツショウ</t>
    </rPh>
    <rPh sb="37" eb="38">
      <t>ワザ</t>
    </rPh>
    <rPh sb="38" eb="39">
      <t>チョウ</t>
    </rPh>
    <rPh sb="39" eb="40">
      <t>ハツ</t>
    </rPh>
    <rPh sb="40" eb="41">
      <t>ダイ</t>
    </rPh>
    <rPh sb="43" eb="44">
      <t>ゴウ</t>
    </rPh>
    <phoneticPr fontId="2"/>
  </si>
  <si>
    <t>労働安全衛生法第30条1項3号
労働安全衛生規則　第637条</t>
    <phoneticPr fontId="2"/>
  </si>
  <si>
    <t>　新規入場者教育実施記録</t>
    <rPh sb="8" eb="10">
      <t>ジッシ</t>
    </rPh>
    <rPh sb="10" eb="12">
      <t>キロク</t>
    </rPh>
    <phoneticPr fontId="2"/>
  </si>
  <si>
    <t>労働安全衛生法第59条
労働安全衛生規則　第35条</t>
    <phoneticPr fontId="2"/>
  </si>
  <si>
    <t>工事成績評定基準（建築）</t>
    <rPh sb="0" eb="2">
      <t>コウジ</t>
    </rPh>
    <rPh sb="2" eb="4">
      <t>セイセキ</t>
    </rPh>
    <rPh sb="4" eb="6">
      <t>ヒョウテイ</t>
    </rPh>
    <rPh sb="6" eb="8">
      <t>キジュン</t>
    </rPh>
    <rPh sb="9" eb="11">
      <t>ケンチク</t>
    </rPh>
    <phoneticPr fontId="2"/>
  </si>
  <si>
    <t>公共建築工事標準仕様書1.3.9</t>
    <rPh sb="0" eb="2">
      <t>コウキョウ</t>
    </rPh>
    <rPh sb="2" eb="4">
      <t>ケンチク</t>
    </rPh>
    <rPh sb="4" eb="6">
      <t>コウジ</t>
    </rPh>
    <rPh sb="6" eb="8">
      <t>ヒョウジュン</t>
    </rPh>
    <rPh sb="8" eb="10">
      <t>シヨウ</t>
    </rPh>
    <rPh sb="10" eb="11">
      <t>ショ</t>
    </rPh>
    <phoneticPr fontId="2"/>
  </si>
  <si>
    <t>道路交通法57条
道路法47条</t>
    <rPh sb="0" eb="2">
      <t>ドウロ</t>
    </rPh>
    <rPh sb="2" eb="5">
      <t>コウツウホウ</t>
    </rPh>
    <rPh sb="7" eb="8">
      <t>ジョウ</t>
    </rPh>
    <rPh sb="9" eb="12">
      <t>ドウロホウ</t>
    </rPh>
    <rPh sb="14" eb="15">
      <t>ジョウ</t>
    </rPh>
    <phoneticPr fontId="2"/>
  </si>
  <si>
    <t>特記仕様書</t>
    <rPh sb="0" eb="2">
      <t>トッキ</t>
    </rPh>
    <rPh sb="2" eb="5">
      <t>シヨウショ</t>
    </rPh>
    <phoneticPr fontId="2"/>
  </si>
  <si>
    <t>西宮市営繕事業に係る電子納品運用ガイドライン</t>
    <rPh sb="0" eb="2">
      <t>ニシノミヤ</t>
    </rPh>
    <rPh sb="2" eb="3">
      <t>シ</t>
    </rPh>
    <rPh sb="3" eb="5">
      <t>エイゼン</t>
    </rPh>
    <rPh sb="5" eb="7">
      <t>ジギョウ</t>
    </rPh>
    <rPh sb="8" eb="9">
      <t>カカ</t>
    </rPh>
    <rPh sb="10" eb="12">
      <t>デンシ</t>
    </rPh>
    <rPh sb="12" eb="14">
      <t>ノウヒン</t>
    </rPh>
    <rPh sb="14" eb="16">
      <t>ウンヨウ</t>
    </rPh>
    <phoneticPr fontId="2"/>
  </si>
  <si>
    <t>公共建築工事標準仕様書1.3.7</t>
    <rPh sb="0" eb="2">
      <t>コウキョウ</t>
    </rPh>
    <rPh sb="2" eb="4">
      <t>ケンチク</t>
    </rPh>
    <rPh sb="4" eb="6">
      <t>コウジ</t>
    </rPh>
    <rPh sb="6" eb="8">
      <t>ヒョウジュン</t>
    </rPh>
    <rPh sb="8" eb="10">
      <t>シヨウ</t>
    </rPh>
    <rPh sb="10" eb="11">
      <t>ショ</t>
    </rPh>
    <phoneticPr fontId="2"/>
  </si>
  <si>
    <t>公共建築工事標準仕様書1.1.7</t>
    <rPh sb="0" eb="2">
      <t>コウキョウ</t>
    </rPh>
    <rPh sb="2" eb="4">
      <t>ケンチク</t>
    </rPh>
    <rPh sb="4" eb="6">
      <t>コウジ</t>
    </rPh>
    <rPh sb="6" eb="8">
      <t>ヒョウジュン</t>
    </rPh>
    <rPh sb="8" eb="10">
      <t>シヨウ</t>
    </rPh>
    <rPh sb="10" eb="11">
      <t>ショ</t>
    </rPh>
    <phoneticPr fontId="2"/>
  </si>
  <si>
    <t>西宮市暴力団の排除の推進に関する条例</t>
    <rPh sb="0" eb="3">
      <t>ニシノミヤシ</t>
    </rPh>
    <rPh sb="3" eb="6">
      <t>ボウリョクダン</t>
    </rPh>
    <rPh sb="7" eb="9">
      <t>ハイジョ</t>
    </rPh>
    <rPh sb="10" eb="12">
      <t>スイシン</t>
    </rPh>
    <rPh sb="13" eb="14">
      <t>カン</t>
    </rPh>
    <rPh sb="16" eb="18">
      <t>ジョウレイ</t>
    </rPh>
    <phoneticPr fontId="2"/>
  </si>
  <si>
    <t>労働基準法第104条の2、労働基準法施行規則第57条</t>
    <rPh sb="0" eb="2">
      <t>ロウドウ</t>
    </rPh>
    <rPh sb="2" eb="5">
      <t>キジュンホウ</t>
    </rPh>
    <rPh sb="5" eb="6">
      <t>ダイ</t>
    </rPh>
    <rPh sb="9" eb="10">
      <t>ジョウ</t>
    </rPh>
    <rPh sb="13" eb="15">
      <t>ロウドウ</t>
    </rPh>
    <rPh sb="15" eb="18">
      <t>キジュンホウ</t>
    </rPh>
    <rPh sb="18" eb="20">
      <t>セコウ</t>
    </rPh>
    <rPh sb="20" eb="22">
      <t>キソク</t>
    </rPh>
    <rPh sb="22" eb="23">
      <t>ダイ</t>
    </rPh>
    <rPh sb="25" eb="26">
      <t>ジョウ</t>
    </rPh>
    <phoneticPr fontId="2"/>
  </si>
  <si>
    <t>労働安全衛生法第100条第1項
労働安全衛生規則第664条</t>
    <rPh sb="0" eb="2">
      <t>ロウドウ</t>
    </rPh>
    <rPh sb="2" eb="4">
      <t>アンゼン</t>
    </rPh>
    <rPh sb="4" eb="6">
      <t>エイセイ</t>
    </rPh>
    <rPh sb="6" eb="7">
      <t>ホウ</t>
    </rPh>
    <rPh sb="7" eb="8">
      <t>ダイ</t>
    </rPh>
    <rPh sb="11" eb="12">
      <t>ジョウ</t>
    </rPh>
    <rPh sb="12" eb="13">
      <t>ダイ</t>
    </rPh>
    <rPh sb="14" eb="15">
      <t>コウ</t>
    </rPh>
    <phoneticPr fontId="2"/>
  </si>
  <si>
    <t>写し
○</t>
    <rPh sb="0" eb="1">
      <t>ウツ</t>
    </rPh>
    <phoneticPr fontId="2"/>
  </si>
  <si>
    <t>公共工事の品質確保の促進に関する法律</t>
    <phoneticPr fontId="2"/>
  </si>
  <si>
    <t>（支払）</t>
    <rPh sb="1" eb="3">
      <t>シハラ</t>
    </rPh>
    <phoneticPr fontId="2"/>
  </si>
  <si>
    <t>（契約不適合責任）</t>
    <rPh sb="1" eb="3">
      <t>ケイヤク</t>
    </rPh>
    <rPh sb="3" eb="6">
      <t>フテキゴウ</t>
    </rPh>
    <rPh sb="6" eb="8">
      <t>セキニン</t>
    </rPh>
    <phoneticPr fontId="2"/>
  </si>
  <si>
    <t>落札者決定日を含めて７日以内（閉庁日を除く）</t>
    <rPh sb="0" eb="3">
      <t>ラクサツシャ</t>
    </rPh>
    <rPh sb="3" eb="5">
      <t>ケッテイ</t>
    </rPh>
    <rPh sb="5" eb="6">
      <t>ビ</t>
    </rPh>
    <rPh sb="7" eb="8">
      <t>フク</t>
    </rPh>
    <rPh sb="11" eb="12">
      <t>ニチ</t>
    </rPh>
    <rPh sb="12" eb="14">
      <t>イナイ</t>
    </rPh>
    <rPh sb="15" eb="17">
      <t>ヘイチョウ</t>
    </rPh>
    <rPh sb="17" eb="18">
      <t>ビ</t>
    </rPh>
    <rPh sb="19" eb="20">
      <t>ノゾ</t>
    </rPh>
    <phoneticPr fontId="2"/>
  </si>
  <si>
    <t>請負契約の内容変更の際は再度提出</t>
    <rPh sb="0" eb="2">
      <t>ウケオイ</t>
    </rPh>
    <rPh sb="2" eb="4">
      <t>ケイヤク</t>
    </rPh>
    <rPh sb="5" eb="7">
      <t>ナイヨウ</t>
    </rPh>
    <rPh sb="7" eb="9">
      <t>ヘンコウ</t>
    </rPh>
    <rPh sb="10" eb="11">
      <t>サイ</t>
    </rPh>
    <rPh sb="12" eb="14">
      <t>サイド</t>
    </rPh>
    <rPh sb="14" eb="16">
      <t>テイシュツ</t>
    </rPh>
    <phoneticPr fontId="2"/>
  </si>
  <si>
    <t>契約締結後７日以内（閉庁日を除く）。変更・追加が生じた場合、すみやかに</t>
    <rPh sb="0" eb="2">
      <t>ケイヤク</t>
    </rPh>
    <rPh sb="2" eb="4">
      <t>テイケツ</t>
    </rPh>
    <rPh sb="4" eb="5">
      <t>ゴ</t>
    </rPh>
    <rPh sb="6" eb="9">
      <t>カイナイ</t>
    </rPh>
    <rPh sb="10" eb="12">
      <t>ヘイチョウ</t>
    </rPh>
    <rPh sb="12" eb="13">
      <t>ヒ</t>
    </rPh>
    <rPh sb="14" eb="15">
      <t>ノゾ</t>
    </rPh>
    <phoneticPr fontId="2"/>
  </si>
  <si>
    <t>変更・追加が生じた場合、すみやかに</t>
    <rPh sb="0" eb="2">
      <t>ヘンコウ</t>
    </rPh>
    <rPh sb="3" eb="5">
      <t>ツイカ</t>
    </rPh>
    <rPh sb="6" eb="7">
      <t>ショウ</t>
    </rPh>
    <rPh sb="9" eb="11">
      <t>バアイ</t>
    </rPh>
    <phoneticPr fontId="2"/>
  </si>
  <si>
    <t>契約時、すみやかに</t>
    <rPh sb="0" eb="2">
      <t>ケイヤク</t>
    </rPh>
    <rPh sb="2" eb="3">
      <t>ジ</t>
    </rPh>
    <phoneticPr fontId="2"/>
  </si>
  <si>
    <t>工期の延長を請求する場合、すみやかに</t>
    <rPh sb="0" eb="2">
      <t>コウキ</t>
    </rPh>
    <rPh sb="3" eb="5">
      <t>エンチョウ</t>
    </rPh>
    <rPh sb="6" eb="8">
      <t>セイキュウ</t>
    </rPh>
    <rPh sb="10" eb="12">
      <t>バアイ</t>
    </rPh>
    <phoneticPr fontId="2"/>
  </si>
  <si>
    <t>工事着手前</t>
    <rPh sb="0" eb="2">
      <t>コウジ</t>
    </rPh>
    <rPh sb="2" eb="4">
      <t>チャクシュ</t>
    </rPh>
    <rPh sb="4" eb="5">
      <t>マエ</t>
    </rPh>
    <phoneticPr fontId="2"/>
  </si>
  <si>
    <t>毎月5日まで</t>
    <rPh sb="0" eb="2">
      <t>マイツキ</t>
    </rPh>
    <rPh sb="3" eb="4">
      <t>ニチ</t>
    </rPh>
    <phoneticPr fontId="2"/>
  </si>
  <si>
    <t>当該休みの７日以上前</t>
    <rPh sb="0" eb="2">
      <t>トウガイ</t>
    </rPh>
    <rPh sb="2" eb="3">
      <t>ヤス</t>
    </rPh>
    <rPh sb="6" eb="7">
      <t>ニチ</t>
    </rPh>
    <rPh sb="7" eb="9">
      <t>イジョウ</t>
    </rPh>
    <rPh sb="9" eb="10">
      <t>マエ</t>
    </rPh>
    <phoneticPr fontId="2"/>
  </si>
  <si>
    <t>工事に着手する日の７日前までに通知</t>
    <rPh sb="0" eb="2">
      <t>コウジ</t>
    </rPh>
    <rPh sb="3" eb="5">
      <t>チャクシュ</t>
    </rPh>
    <rPh sb="7" eb="8">
      <t>ヒ</t>
    </rPh>
    <rPh sb="10" eb="12">
      <t>ニチマエ</t>
    </rPh>
    <rPh sb="15" eb="17">
      <t>ツウチ</t>
    </rPh>
    <phoneticPr fontId="2"/>
  </si>
  <si>
    <t>建設資材廃棄物の産業廃棄物処分業者への引渡しが完了した時から１５日以内</t>
    <rPh sb="0" eb="2">
      <t>ケンセツ</t>
    </rPh>
    <rPh sb="2" eb="4">
      <t>シザイ</t>
    </rPh>
    <rPh sb="4" eb="7">
      <t>ハイキブツ</t>
    </rPh>
    <rPh sb="8" eb="10">
      <t>サンギョウ</t>
    </rPh>
    <rPh sb="10" eb="13">
      <t>ハイキブツ</t>
    </rPh>
    <rPh sb="13" eb="15">
      <t>ショブン</t>
    </rPh>
    <rPh sb="15" eb="17">
      <t>ギョウシャ</t>
    </rPh>
    <rPh sb="19" eb="21">
      <t>ヒキワタ</t>
    </rPh>
    <rPh sb="23" eb="25">
      <t>カンリョウ</t>
    </rPh>
    <rPh sb="27" eb="28">
      <t>トキ</t>
    </rPh>
    <rPh sb="32" eb="33">
      <t>ニチ</t>
    </rPh>
    <rPh sb="33" eb="35">
      <t>イナイ</t>
    </rPh>
    <phoneticPr fontId="2"/>
  </si>
  <si>
    <t>１回/月以上の実施記録を提出すること</t>
    <phoneticPr fontId="2"/>
  </si>
  <si>
    <t>手直し完了後、すみやかに</t>
    <rPh sb="0" eb="2">
      <t>テナオ</t>
    </rPh>
    <rPh sb="3" eb="5">
      <t>カンリョウ</t>
    </rPh>
    <rPh sb="5" eb="6">
      <t>ゴ</t>
    </rPh>
    <phoneticPr fontId="2"/>
  </si>
  <si>
    <t>検査希望日３日以上前（閉庁日を除く）</t>
    <rPh sb="0" eb="2">
      <t>ケンサ</t>
    </rPh>
    <rPh sb="2" eb="5">
      <t>キボウビ</t>
    </rPh>
    <rPh sb="6" eb="7">
      <t>ニチ</t>
    </rPh>
    <rPh sb="7" eb="9">
      <t>イジョウ</t>
    </rPh>
    <rPh sb="9" eb="10">
      <t>マエ</t>
    </rPh>
    <phoneticPr fontId="2"/>
  </si>
  <si>
    <t>完成検査希望日３日以上前（閉庁日を除く）</t>
    <rPh sb="0" eb="2">
      <t>カンセイ</t>
    </rPh>
    <rPh sb="2" eb="4">
      <t>ケンサ</t>
    </rPh>
    <rPh sb="4" eb="7">
      <t>キボウビ</t>
    </rPh>
    <rPh sb="8" eb="9">
      <t>ニチ</t>
    </rPh>
    <rPh sb="9" eb="11">
      <t>イジョウ</t>
    </rPh>
    <rPh sb="11" eb="12">
      <t>マエ</t>
    </rPh>
    <phoneticPr fontId="2"/>
  </si>
  <si>
    <t>工事完了時</t>
    <rPh sb="0" eb="2">
      <t>コウジ</t>
    </rPh>
    <rPh sb="2" eb="4">
      <t>カンリョウ</t>
    </rPh>
    <rPh sb="4" eb="5">
      <t>ジ</t>
    </rPh>
    <phoneticPr fontId="2"/>
  </si>
  <si>
    <t>検査完了後</t>
    <rPh sb="0" eb="2">
      <t>ケンサ</t>
    </rPh>
    <rPh sb="2" eb="4">
      <t>カンリョウ</t>
    </rPh>
    <rPh sb="4" eb="5">
      <t>ゴ</t>
    </rPh>
    <phoneticPr fontId="2"/>
  </si>
  <si>
    <t>請負金額200万円以上</t>
    <rPh sb="0" eb="2">
      <t>ウケオイ</t>
    </rPh>
    <rPh sb="2" eb="4">
      <t>キンガク</t>
    </rPh>
    <rPh sb="3" eb="4">
      <t>ガク</t>
    </rPh>
    <rPh sb="7" eb="8">
      <t>マン</t>
    </rPh>
    <rPh sb="8" eb="9">
      <t>エン</t>
    </rPh>
    <rPh sb="9" eb="11">
      <t>イジョウ</t>
    </rPh>
    <phoneticPr fontId="2"/>
  </si>
  <si>
    <t>確認後、受注者に返却</t>
    <rPh sb="0" eb="2">
      <t>カクニン</t>
    </rPh>
    <rPh sb="2" eb="3">
      <t>ゴ</t>
    </rPh>
    <rPh sb="4" eb="7">
      <t>ジュチュウシャ</t>
    </rPh>
    <rPh sb="8" eb="10">
      <t>ヘンキャク</t>
    </rPh>
    <phoneticPr fontId="2"/>
  </si>
  <si>
    <t>受注者へ提出</t>
    <rPh sb="0" eb="3">
      <t>ジュチュウシャ</t>
    </rPh>
    <rPh sb="4" eb="6">
      <t>テイシュツ</t>
    </rPh>
    <phoneticPr fontId="2"/>
  </si>
  <si>
    <t>請負業者の責によらない内容時のみ提出</t>
    <rPh sb="0" eb="2">
      <t>ウケオイ</t>
    </rPh>
    <rPh sb="2" eb="4">
      <t>ギョウシャ</t>
    </rPh>
    <rPh sb="5" eb="6">
      <t>セキ</t>
    </rPh>
    <rPh sb="11" eb="13">
      <t>ナイヨウ</t>
    </rPh>
    <rPh sb="13" eb="14">
      <t>ジ</t>
    </rPh>
    <rPh sb="16" eb="18">
      <t>テイシュツ</t>
    </rPh>
    <phoneticPr fontId="2"/>
  </si>
  <si>
    <t>下請契約を締結する工事全て</t>
    <rPh sb="0" eb="2">
      <t>シタウ</t>
    </rPh>
    <rPh sb="2" eb="4">
      <t>ケイヤク</t>
    </rPh>
    <rPh sb="5" eb="7">
      <t>テイケツ</t>
    </rPh>
    <rPh sb="9" eb="11">
      <t>コウジ</t>
    </rPh>
    <rPh sb="11" eb="12">
      <t>スベ</t>
    </rPh>
    <phoneticPr fontId="2"/>
  </si>
  <si>
    <t>工程表等で確認できる場合は省略可能</t>
    <rPh sb="0" eb="3">
      <t>コウテイヒョウ</t>
    </rPh>
    <rPh sb="3" eb="4">
      <t>トウ</t>
    </rPh>
    <rPh sb="5" eb="7">
      <t>カクニン</t>
    </rPh>
    <rPh sb="10" eb="12">
      <t>バアイ</t>
    </rPh>
    <rPh sb="13" eb="15">
      <t>ショウリャク</t>
    </rPh>
    <rPh sb="15" eb="17">
      <t>カノウ</t>
    </rPh>
    <phoneticPr fontId="2"/>
  </si>
  <si>
    <t>集計表は「提出」</t>
    <rPh sb="0" eb="3">
      <t>シュウケイヒョウ</t>
    </rPh>
    <rPh sb="5" eb="7">
      <t>テイシュツ</t>
    </rPh>
    <phoneticPr fontId="2"/>
  </si>
  <si>
    <t>１回/月以上の実施記録</t>
    <rPh sb="1" eb="2">
      <t>カイ</t>
    </rPh>
    <rPh sb="3" eb="4">
      <t>ツキ</t>
    </rPh>
    <rPh sb="4" eb="6">
      <t>イジョウ</t>
    </rPh>
    <rPh sb="7" eb="9">
      <t>ジッシ</t>
    </rPh>
    <rPh sb="9" eb="11">
      <t>キロク</t>
    </rPh>
    <phoneticPr fontId="2"/>
  </si>
  <si>
    <t>4時間/月以上の実施記録</t>
    <rPh sb="1" eb="3">
      <t>ジカン</t>
    </rPh>
    <phoneticPr fontId="2"/>
  </si>
  <si>
    <t>安全巡視書類に記載することで省略可能</t>
    <rPh sb="0" eb="2">
      <t>アンゼン</t>
    </rPh>
    <rPh sb="2" eb="4">
      <t>ジュンシ</t>
    </rPh>
    <rPh sb="4" eb="6">
      <t>ショルイ</t>
    </rPh>
    <rPh sb="7" eb="9">
      <t>キサイ</t>
    </rPh>
    <rPh sb="14" eb="16">
      <t>ショウリャク</t>
    </rPh>
    <rPh sb="16" eb="18">
      <t>カノウ</t>
    </rPh>
    <phoneticPr fontId="2"/>
  </si>
  <si>
    <t>工事事故発生報告書（速報）、工事事故報告書</t>
    <rPh sb="0" eb="2">
      <t>コウジ</t>
    </rPh>
    <rPh sb="2" eb="4">
      <t>ジコ</t>
    </rPh>
    <rPh sb="4" eb="6">
      <t>ハッセイ</t>
    </rPh>
    <rPh sb="6" eb="9">
      <t>ホウコクショ</t>
    </rPh>
    <rPh sb="10" eb="12">
      <t>ソクホウ</t>
    </rPh>
    <rPh sb="14" eb="16">
      <t>コウジ</t>
    </rPh>
    <rPh sb="16" eb="18">
      <t>ジコ</t>
    </rPh>
    <rPh sb="18" eb="21">
      <t>ホウコクショ</t>
    </rPh>
    <phoneticPr fontId="2"/>
  </si>
  <si>
    <t>周知、指導等過積載防止取組み資料　搬入・搬出共</t>
    <rPh sb="0" eb="2">
      <t>シュウチ</t>
    </rPh>
    <rPh sb="3" eb="6">
      <t>シドウトウ</t>
    </rPh>
    <rPh sb="6" eb="9">
      <t>カセキサイ</t>
    </rPh>
    <rPh sb="9" eb="11">
      <t>ボウシ</t>
    </rPh>
    <rPh sb="11" eb="13">
      <t>トリク</t>
    </rPh>
    <rPh sb="14" eb="16">
      <t>シリョウ</t>
    </rPh>
    <rPh sb="17" eb="19">
      <t>ハンニュウ</t>
    </rPh>
    <rPh sb="20" eb="22">
      <t>ハンシュツ</t>
    </rPh>
    <rPh sb="22" eb="23">
      <t>トモ</t>
    </rPh>
    <phoneticPr fontId="2"/>
  </si>
  <si>
    <t>施工前後の写真添付</t>
    <rPh sb="0" eb="2">
      <t>セコウ</t>
    </rPh>
    <rPh sb="2" eb="4">
      <t>ゼンゴ</t>
    </rPh>
    <rPh sb="5" eb="7">
      <t>シャシン</t>
    </rPh>
    <rPh sb="7" eb="9">
      <t>テンプ</t>
    </rPh>
    <phoneticPr fontId="2"/>
  </si>
  <si>
    <t>検2号様式</t>
    <rPh sb="0" eb="1">
      <t>ケン</t>
    </rPh>
    <rPh sb="2" eb="3">
      <t>ゴウ</t>
    </rPh>
    <rPh sb="3" eb="5">
      <t>ヨウシキ</t>
    </rPh>
    <phoneticPr fontId="2"/>
  </si>
  <si>
    <t>検2-①、2-②様式</t>
    <rPh sb="0" eb="1">
      <t>ケン</t>
    </rPh>
    <rPh sb="8" eb="10">
      <t>ヨウシキ</t>
    </rPh>
    <phoneticPr fontId="2"/>
  </si>
  <si>
    <t>西営設-業002</t>
    <rPh sb="0" eb="1">
      <t>ニシ</t>
    </rPh>
    <rPh sb="1" eb="2">
      <t>エイ</t>
    </rPh>
    <rPh sb="2" eb="3">
      <t>セツ</t>
    </rPh>
    <rPh sb="4" eb="5">
      <t>ギョウ</t>
    </rPh>
    <phoneticPr fontId="2"/>
  </si>
  <si>
    <t>西営設-業013</t>
    <rPh sb="0" eb="1">
      <t>ニシ</t>
    </rPh>
    <rPh sb="1" eb="2">
      <t>エイ</t>
    </rPh>
    <rPh sb="2" eb="3">
      <t>セツ</t>
    </rPh>
    <rPh sb="4" eb="5">
      <t>ギョウ</t>
    </rPh>
    <phoneticPr fontId="2"/>
  </si>
  <si>
    <t>（※その他・説明）</t>
    <rPh sb="4" eb="5">
      <t>タ</t>
    </rPh>
    <phoneticPr fontId="2"/>
  </si>
  <si>
    <t>西営設-業005</t>
    <rPh sb="0" eb="1">
      <t>ニシ</t>
    </rPh>
    <rPh sb="1" eb="2">
      <t>エイ</t>
    </rPh>
    <rPh sb="2" eb="3">
      <t>セツ</t>
    </rPh>
    <rPh sb="4" eb="5">
      <t>ギョウ</t>
    </rPh>
    <phoneticPr fontId="2"/>
  </si>
  <si>
    <t>西営設-業006-2</t>
    <rPh sb="0" eb="1">
      <t>ニシ</t>
    </rPh>
    <rPh sb="1" eb="2">
      <t>エイ</t>
    </rPh>
    <rPh sb="2" eb="3">
      <t>セツ</t>
    </rPh>
    <rPh sb="4" eb="5">
      <t>ギョウ</t>
    </rPh>
    <phoneticPr fontId="2"/>
  </si>
  <si>
    <t>国交省建設リサイクル報告様式</t>
    <rPh sb="0" eb="3">
      <t>コッコウショウ</t>
    </rPh>
    <rPh sb="3" eb="5">
      <t>ケンセツ</t>
    </rPh>
    <rPh sb="10" eb="12">
      <t>ホウコク</t>
    </rPh>
    <rPh sb="12" eb="14">
      <t>ヨウシキ</t>
    </rPh>
    <phoneticPr fontId="2"/>
  </si>
  <si>
    <t>検9号様式</t>
    <rPh sb="0" eb="1">
      <t>ケン</t>
    </rPh>
    <rPh sb="2" eb="3">
      <t>ゴウ</t>
    </rPh>
    <rPh sb="3" eb="5">
      <t>ヨウシキ</t>
    </rPh>
    <phoneticPr fontId="2"/>
  </si>
  <si>
    <t>検10号様式</t>
    <rPh sb="0" eb="1">
      <t>ケン</t>
    </rPh>
    <rPh sb="3" eb="4">
      <t>ゴウ</t>
    </rPh>
    <rPh sb="4" eb="6">
      <t>ヨウシキ</t>
    </rPh>
    <phoneticPr fontId="2"/>
  </si>
  <si>
    <t>検6号様式</t>
    <rPh sb="0" eb="1">
      <t>ケン</t>
    </rPh>
    <rPh sb="2" eb="3">
      <t>ゴウ</t>
    </rPh>
    <rPh sb="3" eb="5">
      <t>ヨウシキ</t>
    </rPh>
    <phoneticPr fontId="2"/>
  </si>
  <si>
    <t>検5号様式</t>
    <rPh sb="0" eb="1">
      <t>ケン</t>
    </rPh>
    <rPh sb="2" eb="3">
      <t>ゴウ</t>
    </rPh>
    <rPh sb="3" eb="5">
      <t>ヨウシキ</t>
    </rPh>
    <phoneticPr fontId="2"/>
  </si>
  <si>
    <t>会計課書式</t>
    <rPh sb="0" eb="2">
      <t>カイケイ</t>
    </rPh>
    <rPh sb="2" eb="3">
      <t>カ</t>
    </rPh>
    <rPh sb="3" eb="5">
      <t>ショシキ</t>
    </rPh>
    <phoneticPr fontId="2"/>
  </si>
  <si>
    <t>写しを総合施工計画書に添付
解体工事は提出不要</t>
    <rPh sb="0" eb="1">
      <t>ウツ</t>
    </rPh>
    <rPh sb="3" eb="5">
      <t>ソウゴウ</t>
    </rPh>
    <rPh sb="5" eb="7">
      <t>セコウ</t>
    </rPh>
    <rPh sb="7" eb="9">
      <t>ケイカク</t>
    </rPh>
    <rPh sb="9" eb="10">
      <t>ショ</t>
    </rPh>
    <rPh sb="11" eb="13">
      <t>テンプ</t>
    </rPh>
    <rPh sb="14" eb="16">
      <t>カイタイ</t>
    </rPh>
    <rPh sb="16" eb="18">
      <t>コウジ</t>
    </rPh>
    <rPh sb="19" eb="21">
      <t>テイシュツ</t>
    </rPh>
    <rPh sb="21" eb="23">
      <t>フヨウ</t>
    </rPh>
    <phoneticPr fontId="2"/>
  </si>
  <si>
    <t>公共工事適正化法15条
建設業法24条の8
建設業法規則14条の2～7</t>
    <rPh sb="0" eb="2">
      <t>コウキョウ</t>
    </rPh>
    <rPh sb="2" eb="4">
      <t>コウジ</t>
    </rPh>
    <rPh sb="4" eb="7">
      <t>テキセイカ</t>
    </rPh>
    <rPh sb="7" eb="8">
      <t>ホウ</t>
    </rPh>
    <rPh sb="10" eb="11">
      <t>ジョウ</t>
    </rPh>
    <rPh sb="12" eb="15">
      <t>ケンセツギョウ</t>
    </rPh>
    <rPh sb="15" eb="16">
      <t>ホウ</t>
    </rPh>
    <rPh sb="18" eb="19">
      <t>ジョウ</t>
    </rPh>
    <rPh sb="22" eb="25">
      <t>ケンセツギョウ</t>
    </rPh>
    <rPh sb="25" eb="26">
      <t>ホウ</t>
    </rPh>
    <rPh sb="26" eb="28">
      <t>キソク</t>
    </rPh>
    <rPh sb="30" eb="31">
      <t>ジョウ</t>
    </rPh>
    <phoneticPr fontId="2"/>
  </si>
  <si>
    <t>契約工程表</t>
    <phoneticPr fontId="2"/>
  </si>
  <si>
    <t>請負代金内訳書</t>
    <phoneticPr fontId="2"/>
  </si>
  <si>
    <t>工期延期願</t>
    <phoneticPr fontId="2"/>
  </si>
  <si>
    <t>工事写真</t>
    <phoneticPr fontId="2"/>
  </si>
  <si>
    <t>警備日報</t>
    <phoneticPr fontId="2"/>
  </si>
  <si>
    <t>産業廃棄物処理集計表</t>
    <phoneticPr fontId="2"/>
  </si>
  <si>
    <t>総合評価・履行義務確認報告書</t>
    <phoneticPr fontId="2"/>
  </si>
  <si>
    <t>下請契約を締結する工事全て　
原本は現場の見やすい箇所に掲示</t>
    <rPh sb="0" eb="2">
      <t>シタウ</t>
    </rPh>
    <rPh sb="2" eb="4">
      <t>ケイヤク</t>
    </rPh>
    <rPh sb="5" eb="7">
      <t>テイケツ</t>
    </rPh>
    <rPh sb="9" eb="11">
      <t>コウジ</t>
    </rPh>
    <rPh sb="11" eb="12">
      <t>スベ</t>
    </rPh>
    <rPh sb="15" eb="17">
      <t>ゲンポン</t>
    </rPh>
    <rPh sb="18" eb="20">
      <t>ゲンバ</t>
    </rPh>
    <rPh sb="21" eb="22">
      <t>ミ</t>
    </rPh>
    <rPh sb="25" eb="27">
      <t>カショ</t>
    </rPh>
    <rPh sb="28" eb="30">
      <t>ケイジ</t>
    </rPh>
    <phoneticPr fontId="2"/>
  </si>
  <si>
    <t>工事着手1週間前を目途に提出すること</t>
    <rPh sb="5" eb="8">
      <t>シュウカンマエ</t>
    </rPh>
    <rPh sb="9" eb="11">
      <t>メド</t>
    </rPh>
    <rPh sb="12" eb="14">
      <t>テイシュツ</t>
    </rPh>
    <phoneticPr fontId="2"/>
  </si>
  <si>
    <t>　　設計図書の照査（疑義に対する協議等）</t>
    <phoneticPr fontId="2"/>
  </si>
  <si>
    <r>
      <rPr>
        <sz val="7"/>
        <rFont val="ＭＳ 明朝"/>
        <family val="1"/>
        <charset val="128"/>
      </rPr>
      <t>技術管理</t>
    </r>
    <r>
      <rPr>
        <sz val="8"/>
        <rFont val="ＭＳ 明朝"/>
        <family val="1"/>
        <charset val="128"/>
      </rPr>
      <t xml:space="preserve">
担当</t>
    </r>
    <rPh sb="0" eb="2">
      <t>ギジュツ</t>
    </rPh>
    <rPh sb="2" eb="4">
      <t>カンリ</t>
    </rPh>
    <rPh sb="5" eb="7">
      <t>タントウ</t>
    </rPh>
    <phoneticPr fontId="2"/>
  </si>
  <si>
    <t>西宮市工事請負契約書第9条１項
工事監督要領6</t>
    <rPh sb="14" eb="15">
      <t>コウ</t>
    </rPh>
    <rPh sb="16" eb="18">
      <t>コウジ</t>
    </rPh>
    <rPh sb="18" eb="20">
      <t>カントク</t>
    </rPh>
    <rPh sb="20" eb="22">
      <t>ヨウリョウ</t>
    </rPh>
    <phoneticPr fontId="2"/>
  </si>
  <si>
    <t>工事請負契約書第3条
契約規則第19条3項
入札のしおり</t>
    <rPh sb="0" eb="2">
      <t>コウジ</t>
    </rPh>
    <rPh sb="2" eb="4">
      <t>ウケオイ</t>
    </rPh>
    <rPh sb="4" eb="6">
      <t>ケイヤク</t>
    </rPh>
    <rPh sb="6" eb="7">
      <t>ショ</t>
    </rPh>
    <rPh sb="7" eb="8">
      <t>ダイ</t>
    </rPh>
    <rPh sb="9" eb="10">
      <t>ジョウ</t>
    </rPh>
    <rPh sb="11" eb="13">
      <t>ケイヤク</t>
    </rPh>
    <rPh sb="13" eb="15">
      <t>キソク</t>
    </rPh>
    <rPh sb="15" eb="16">
      <t>ダイ</t>
    </rPh>
    <rPh sb="18" eb="19">
      <t>ジョウ</t>
    </rPh>
    <rPh sb="20" eb="21">
      <t>コウ</t>
    </rPh>
    <rPh sb="22" eb="24">
      <t>ニュウサツ</t>
    </rPh>
    <phoneticPr fontId="2"/>
  </si>
  <si>
    <t>工事請負契約書第3条
入札のしおり</t>
    <rPh sb="0" eb="2">
      <t>コウジ</t>
    </rPh>
    <rPh sb="2" eb="4">
      <t>ウケオイ</t>
    </rPh>
    <rPh sb="4" eb="6">
      <t>ケイヤク</t>
    </rPh>
    <rPh sb="6" eb="7">
      <t>ショ</t>
    </rPh>
    <rPh sb="7" eb="8">
      <t>ダイ</t>
    </rPh>
    <rPh sb="9" eb="10">
      <t>ジョウ</t>
    </rPh>
    <rPh sb="11" eb="13">
      <t>ニュウサツ</t>
    </rPh>
    <phoneticPr fontId="2"/>
  </si>
  <si>
    <t>工事請負契約書第22条</t>
    <rPh sb="0" eb="2">
      <t>コウジ</t>
    </rPh>
    <rPh sb="2" eb="4">
      <t>ウケオイ</t>
    </rPh>
    <rPh sb="4" eb="6">
      <t>ケイヤク</t>
    </rPh>
    <rPh sb="6" eb="7">
      <t>ショ</t>
    </rPh>
    <rPh sb="7" eb="8">
      <t>ダイ</t>
    </rPh>
    <rPh sb="10" eb="11">
      <t>ジョウ</t>
    </rPh>
    <phoneticPr fontId="2"/>
  </si>
  <si>
    <t>建設業法 第24条の8
公共工事適正化法第15条
公共建築工事標準仕様書1.1.5</t>
    <rPh sb="0" eb="3">
      <t>ケンセツギョウ</t>
    </rPh>
    <rPh sb="20" eb="21">
      <t>ダイ</t>
    </rPh>
    <rPh sb="23" eb="24">
      <t>ジョウ</t>
    </rPh>
    <rPh sb="25" eb="27">
      <t>コウキョウ</t>
    </rPh>
    <rPh sb="27" eb="29">
      <t>ケンチク</t>
    </rPh>
    <rPh sb="29" eb="31">
      <t>コウジ</t>
    </rPh>
    <rPh sb="31" eb="33">
      <t>ヒョウジュン</t>
    </rPh>
    <rPh sb="33" eb="35">
      <t>シヨウ</t>
    </rPh>
    <rPh sb="35" eb="36">
      <t>ショ</t>
    </rPh>
    <phoneticPr fontId="2"/>
  </si>
  <si>
    <t>建設工事に係る資材の再資源化等に関する法律第11条</t>
    <rPh sb="21" eb="22">
      <t>ダイ</t>
    </rPh>
    <rPh sb="24" eb="25">
      <t>ジョウ</t>
    </rPh>
    <phoneticPr fontId="2"/>
  </si>
  <si>
    <t>建設工事に係る資材の再資源化等に関する法律第13条
特定建設資材に係る分別解体等に関する省令</t>
    <rPh sb="21" eb="22">
      <t>ダイ</t>
    </rPh>
    <rPh sb="24" eb="25">
      <t>ジョウ</t>
    </rPh>
    <rPh sb="26" eb="28">
      <t>トクテイ</t>
    </rPh>
    <rPh sb="28" eb="30">
      <t>ケンセツ</t>
    </rPh>
    <rPh sb="30" eb="32">
      <t>シザイ</t>
    </rPh>
    <rPh sb="33" eb="34">
      <t>カカ</t>
    </rPh>
    <rPh sb="35" eb="37">
      <t>ブンベツ</t>
    </rPh>
    <rPh sb="37" eb="39">
      <t>カイタイ</t>
    </rPh>
    <rPh sb="39" eb="40">
      <t>ナド</t>
    </rPh>
    <rPh sb="41" eb="42">
      <t>カン</t>
    </rPh>
    <rPh sb="44" eb="46">
      <t>ショウレイ</t>
    </rPh>
    <phoneticPr fontId="2"/>
  </si>
  <si>
    <t>建設工事に係る資材の再資源化等に関する法律第18条</t>
    <rPh sb="21" eb="22">
      <t>ダイ</t>
    </rPh>
    <rPh sb="24" eb="25">
      <t>ジョウ</t>
    </rPh>
    <phoneticPr fontId="2"/>
  </si>
  <si>
    <t>西宮市産業廃棄物の不適正な処理の防止に関する条例第14条の3</t>
    <rPh sb="24" eb="25">
      <t>ダイ</t>
    </rPh>
    <rPh sb="27" eb="28">
      <t>ジョウ</t>
    </rPh>
    <phoneticPr fontId="2"/>
  </si>
  <si>
    <t>労働安全衛生法第15条の3
労働安全衛生規則 第18条の8</t>
    <rPh sb="2" eb="4">
      <t>アンゼン</t>
    </rPh>
    <rPh sb="4" eb="6">
      <t>エイセイ</t>
    </rPh>
    <rPh sb="6" eb="7">
      <t>ホウ</t>
    </rPh>
    <rPh sb="7" eb="8">
      <t>ダイ</t>
    </rPh>
    <rPh sb="10" eb="11">
      <t>ジョウ</t>
    </rPh>
    <rPh sb="14" eb="16">
      <t>ロウドウ</t>
    </rPh>
    <rPh sb="16" eb="18">
      <t>アンゼン</t>
    </rPh>
    <rPh sb="18" eb="20">
      <t>エイセイ</t>
    </rPh>
    <rPh sb="20" eb="22">
      <t>キソク</t>
    </rPh>
    <rPh sb="23" eb="24">
      <t>ダイ</t>
    </rPh>
    <rPh sb="26" eb="27">
      <t>ジョウ</t>
    </rPh>
    <phoneticPr fontId="2"/>
  </si>
  <si>
    <t>労働安全衛生法第45条
労働安全衛生規則　第167～170条</t>
    <rPh sb="0" eb="2">
      <t>ロウドウ</t>
    </rPh>
    <rPh sb="2" eb="4">
      <t>アンゼン</t>
    </rPh>
    <rPh sb="4" eb="6">
      <t>エイセイ</t>
    </rPh>
    <rPh sb="6" eb="7">
      <t>ホウ</t>
    </rPh>
    <rPh sb="7" eb="8">
      <t>ダイ</t>
    </rPh>
    <rPh sb="10" eb="11">
      <t>ジョウ</t>
    </rPh>
    <rPh sb="12" eb="14">
      <t>ロウドウ</t>
    </rPh>
    <rPh sb="14" eb="16">
      <t>アンゼン</t>
    </rPh>
    <rPh sb="16" eb="18">
      <t>エイセイ</t>
    </rPh>
    <rPh sb="18" eb="20">
      <t>キソク</t>
    </rPh>
    <rPh sb="21" eb="22">
      <t>ダイ</t>
    </rPh>
    <rPh sb="29" eb="30">
      <t>ジョウ</t>
    </rPh>
    <phoneticPr fontId="2"/>
  </si>
  <si>
    <t>労働安全衛生規則第373、567、568条</t>
    <rPh sb="0" eb="2">
      <t>ロウドウ</t>
    </rPh>
    <rPh sb="2" eb="4">
      <t>アンゼン</t>
    </rPh>
    <rPh sb="4" eb="6">
      <t>エイセイ</t>
    </rPh>
    <rPh sb="6" eb="8">
      <t>キソク</t>
    </rPh>
    <rPh sb="8" eb="9">
      <t>ダイ</t>
    </rPh>
    <rPh sb="20" eb="21">
      <t>ジョウ</t>
    </rPh>
    <phoneticPr fontId="2"/>
  </si>
  <si>
    <t>労働安全衛生規則第158、365条</t>
    <rPh sb="0" eb="2">
      <t>ロウドウ</t>
    </rPh>
    <rPh sb="2" eb="4">
      <t>アンゼン</t>
    </rPh>
    <rPh sb="4" eb="6">
      <t>エイセイ</t>
    </rPh>
    <rPh sb="6" eb="8">
      <t>キソク</t>
    </rPh>
    <rPh sb="8" eb="9">
      <t>ダイ</t>
    </rPh>
    <rPh sb="16" eb="17">
      <t>ジョウ</t>
    </rPh>
    <phoneticPr fontId="2"/>
  </si>
  <si>
    <t>工事請負契約書第42条</t>
    <rPh sb="0" eb="2">
      <t>コウジ</t>
    </rPh>
    <rPh sb="2" eb="4">
      <t>ウケオイ</t>
    </rPh>
    <rPh sb="4" eb="6">
      <t>ケイヤク</t>
    </rPh>
    <rPh sb="6" eb="7">
      <t>カ</t>
    </rPh>
    <rPh sb="7" eb="8">
      <t>ダイ</t>
    </rPh>
    <rPh sb="10" eb="11">
      <t>ジョウ</t>
    </rPh>
    <phoneticPr fontId="2"/>
  </si>
  <si>
    <t>工事請負契約書</t>
    <rPh sb="0" eb="2">
      <t>コウジ</t>
    </rPh>
    <rPh sb="2" eb="4">
      <t>ウケオイ</t>
    </rPh>
    <rPh sb="4" eb="7">
      <t>ケイヤクショ</t>
    </rPh>
    <phoneticPr fontId="2"/>
  </si>
  <si>
    <t>契約保証金納付書（控）</t>
    <rPh sb="0" eb="2">
      <t>ケイヤク</t>
    </rPh>
    <rPh sb="2" eb="5">
      <t>ホショウキン</t>
    </rPh>
    <rPh sb="5" eb="8">
      <t>ノウフショ</t>
    </rPh>
    <rPh sb="9" eb="10">
      <t>ヒカ</t>
    </rPh>
    <phoneticPr fontId="2"/>
  </si>
  <si>
    <t>契約保証金納付書</t>
    <rPh sb="0" eb="2">
      <t>ケイヤク</t>
    </rPh>
    <rPh sb="2" eb="5">
      <t>ホショウキン</t>
    </rPh>
    <rPh sb="5" eb="8">
      <t>ノウフショ</t>
    </rPh>
    <phoneticPr fontId="2"/>
  </si>
  <si>
    <t>契約保証金還付通知書</t>
    <rPh sb="0" eb="2">
      <t>ケイヤク</t>
    </rPh>
    <rPh sb="2" eb="5">
      <t>ホショウキン</t>
    </rPh>
    <rPh sb="5" eb="7">
      <t>カンプ</t>
    </rPh>
    <rPh sb="7" eb="10">
      <t>ツウチショ</t>
    </rPh>
    <phoneticPr fontId="2"/>
  </si>
  <si>
    <t>工事着工届</t>
    <rPh sb="0" eb="2">
      <t>コウジ</t>
    </rPh>
    <rPh sb="2" eb="4">
      <t>チャッコウ</t>
    </rPh>
    <rPh sb="4" eb="5">
      <t>トドケ</t>
    </rPh>
    <phoneticPr fontId="2"/>
  </si>
  <si>
    <t>暴力団排除に関する「誓約書」</t>
    <rPh sb="0" eb="3">
      <t>ボウリョクダン</t>
    </rPh>
    <rPh sb="3" eb="5">
      <t>ハイジョ</t>
    </rPh>
    <rPh sb="6" eb="7">
      <t>カン</t>
    </rPh>
    <rPh sb="10" eb="13">
      <t>セイヤクショ</t>
    </rPh>
    <phoneticPr fontId="2"/>
  </si>
  <si>
    <t>前払金・中間前払金</t>
    <rPh sb="0" eb="2">
      <t>マエバラ</t>
    </rPh>
    <rPh sb="2" eb="3">
      <t>キン</t>
    </rPh>
    <rPh sb="4" eb="6">
      <t>チュウカン</t>
    </rPh>
    <rPh sb="6" eb="8">
      <t>マエバラ</t>
    </rPh>
    <rPh sb="8" eb="9">
      <t>キン</t>
    </rPh>
    <phoneticPr fontId="2"/>
  </si>
  <si>
    <t>工事監督員通知書</t>
    <rPh sb="0" eb="2">
      <t>コウジ</t>
    </rPh>
    <rPh sb="2" eb="5">
      <t>カントクイン</t>
    </rPh>
    <rPh sb="5" eb="8">
      <t>ツウチショ</t>
    </rPh>
    <phoneticPr fontId="2"/>
  </si>
  <si>
    <t>総括監督員指名通知書及び主任監督員指名通知書</t>
    <rPh sb="0" eb="2">
      <t>ソウカツ</t>
    </rPh>
    <rPh sb="2" eb="5">
      <t>カントクイン</t>
    </rPh>
    <rPh sb="5" eb="7">
      <t>シメイ</t>
    </rPh>
    <rPh sb="7" eb="10">
      <t>ツウチショ</t>
    </rPh>
    <rPh sb="10" eb="11">
      <t>オヨ</t>
    </rPh>
    <rPh sb="12" eb="14">
      <t>シュニン</t>
    </rPh>
    <rPh sb="14" eb="17">
      <t>カントクイン</t>
    </rPh>
    <rPh sb="17" eb="19">
      <t>シメイ</t>
    </rPh>
    <rPh sb="19" eb="22">
      <t>ツウチショ</t>
    </rPh>
    <phoneticPr fontId="2"/>
  </si>
  <si>
    <t>建設業退職金共済証紙購入届又は非購入届</t>
    <rPh sb="0" eb="2">
      <t>ケンセツ</t>
    </rPh>
    <rPh sb="2" eb="3">
      <t>ギョウ</t>
    </rPh>
    <rPh sb="3" eb="6">
      <t>タイショクキン</t>
    </rPh>
    <rPh sb="6" eb="8">
      <t>キョウサイ</t>
    </rPh>
    <rPh sb="8" eb="9">
      <t>ショウ</t>
    </rPh>
    <rPh sb="9" eb="10">
      <t>シ</t>
    </rPh>
    <rPh sb="10" eb="12">
      <t>コウニュウ</t>
    </rPh>
    <rPh sb="12" eb="13">
      <t>トドケ</t>
    </rPh>
    <rPh sb="13" eb="14">
      <t>マタ</t>
    </rPh>
    <rPh sb="15" eb="16">
      <t>ヒ</t>
    </rPh>
    <rPh sb="16" eb="18">
      <t>コウニュウ</t>
    </rPh>
    <rPh sb="18" eb="19">
      <t>トドケ</t>
    </rPh>
    <phoneticPr fontId="2"/>
  </si>
  <si>
    <t>火災保険・建設工事保険等</t>
    <rPh sb="0" eb="2">
      <t>カサイ</t>
    </rPh>
    <rPh sb="2" eb="4">
      <t>ホケン</t>
    </rPh>
    <rPh sb="5" eb="7">
      <t>ケンセツ</t>
    </rPh>
    <rPh sb="7" eb="9">
      <t>コウジ</t>
    </rPh>
    <rPh sb="9" eb="11">
      <t>ホケン</t>
    </rPh>
    <rPh sb="11" eb="12">
      <t>トウ</t>
    </rPh>
    <phoneticPr fontId="2"/>
  </si>
  <si>
    <t>登録内容確認書（工事実績）「コリンズ」　</t>
    <rPh sb="0" eb="2">
      <t>トウロク</t>
    </rPh>
    <rPh sb="2" eb="4">
      <t>ナイヨウ</t>
    </rPh>
    <rPh sb="4" eb="7">
      <t>カクニンショ</t>
    </rPh>
    <rPh sb="8" eb="10">
      <t>コウジ</t>
    </rPh>
    <rPh sb="10" eb="12">
      <t>ジッセキ</t>
    </rPh>
    <phoneticPr fontId="2"/>
  </si>
  <si>
    <t>総合施工計画書</t>
    <phoneticPr fontId="2"/>
  </si>
  <si>
    <t>工種別施工計画書</t>
    <phoneticPr fontId="2"/>
  </si>
  <si>
    <t>施工体系図の写し</t>
    <rPh sb="6" eb="7">
      <t>ウツ</t>
    </rPh>
    <phoneticPr fontId="2"/>
  </si>
  <si>
    <t>再下請負通知書</t>
    <rPh sb="0" eb="1">
      <t>サイ</t>
    </rPh>
    <rPh sb="1" eb="2">
      <t>シタ</t>
    </rPh>
    <rPh sb="2" eb="4">
      <t>ウケオイ</t>
    </rPh>
    <rPh sb="4" eb="7">
      <t>ツウチショ</t>
    </rPh>
    <phoneticPr fontId="2"/>
  </si>
  <si>
    <t>施工体制台帳の写し</t>
    <rPh sb="7" eb="8">
      <t>ウツ</t>
    </rPh>
    <phoneticPr fontId="2"/>
  </si>
  <si>
    <t>外国人等建設就労者建設現場入場届出書</t>
    <rPh sb="0" eb="2">
      <t>ガイコク</t>
    </rPh>
    <rPh sb="2" eb="3">
      <t>ジン</t>
    </rPh>
    <rPh sb="3" eb="4">
      <t>ナド</t>
    </rPh>
    <rPh sb="4" eb="6">
      <t>ケンセツ</t>
    </rPh>
    <rPh sb="6" eb="8">
      <t>シュウロウ</t>
    </rPh>
    <rPh sb="8" eb="9">
      <t>シャ</t>
    </rPh>
    <rPh sb="9" eb="11">
      <t>ケンセツ</t>
    </rPh>
    <rPh sb="11" eb="13">
      <t>ゲンバ</t>
    </rPh>
    <rPh sb="13" eb="15">
      <t>ニュウジョウ</t>
    </rPh>
    <rPh sb="15" eb="16">
      <t>トドケ</t>
    </rPh>
    <rPh sb="16" eb="17">
      <t>デ</t>
    </rPh>
    <rPh sb="17" eb="18">
      <t>ショ</t>
    </rPh>
    <phoneticPr fontId="2"/>
  </si>
  <si>
    <t>施工体制台帳確認表（兼退職金制度確認表）</t>
    <rPh sb="0" eb="2">
      <t>セコウ</t>
    </rPh>
    <rPh sb="2" eb="4">
      <t>タイセイ</t>
    </rPh>
    <rPh sb="4" eb="6">
      <t>ダイチョウ</t>
    </rPh>
    <rPh sb="6" eb="8">
      <t>カクニン</t>
    </rPh>
    <rPh sb="8" eb="9">
      <t>ヒョウ</t>
    </rPh>
    <rPh sb="10" eb="11">
      <t>ケン</t>
    </rPh>
    <rPh sb="11" eb="14">
      <t>タイショクキン</t>
    </rPh>
    <rPh sb="14" eb="16">
      <t>セイド</t>
    </rPh>
    <rPh sb="16" eb="18">
      <t>カクニン</t>
    </rPh>
    <rPh sb="18" eb="19">
      <t>ヒョウ</t>
    </rPh>
    <phoneticPr fontId="2"/>
  </si>
  <si>
    <t>有資格者等の資格証・免許証の写し</t>
    <rPh sb="0" eb="1">
      <t>ユウ</t>
    </rPh>
    <rPh sb="1" eb="4">
      <t>シカクシャ</t>
    </rPh>
    <rPh sb="4" eb="5">
      <t>トウ</t>
    </rPh>
    <rPh sb="6" eb="8">
      <t>シカク</t>
    </rPh>
    <rPh sb="8" eb="9">
      <t>ショウ</t>
    </rPh>
    <rPh sb="10" eb="13">
      <t>メンキョショウ</t>
    </rPh>
    <rPh sb="14" eb="15">
      <t>ウツ</t>
    </rPh>
    <phoneticPr fontId="2"/>
  </si>
  <si>
    <t>　例）作業主任者</t>
    <rPh sb="1" eb="2">
      <t>レイ</t>
    </rPh>
    <rPh sb="3" eb="5">
      <t>サギョウ</t>
    </rPh>
    <rPh sb="5" eb="8">
      <t>シュニンシャ</t>
    </rPh>
    <phoneticPr fontId="2"/>
  </si>
  <si>
    <t>　　　技能士　</t>
    <rPh sb="3" eb="6">
      <t>ギノウシ</t>
    </rPh>
    <phoneticPr fontId="2"/>
  </si>
  <si>
    <t>　　　技能資格者</t>
    <rPh sb="3" eb="5">
      <t>ギノウ</t>
    </rPh>
    <rPh sb="5" eb="8">
      <t>シカクシャ</t>
    </rPh>
    <phoneticPr fontId="2"/>
  </si>
  <si>
    <t>　　　電気保安技術者</t>
    <rPh sb="3" eb="5">
      <t>デンキ</t>
    </rPh>
    <rPh sb="5" eb="7">
      <t>ホアン</t>
    </rPh>
    <rPh sb="7" eb="10">
      <t>ギジュツシャ</t>
    </rPh>
    <phoneticPr fontId="2"/>
  </si>
  <si>
    <t>　　　工事用電力設備の保安責任者</t>
    <rPh sb="3" eb="6">
      <t>コウジヨウ</t>
    </rPh>
    <rPh sb="6" eb="8">
      <t>デンリョク</t>
    </rPh>
    <rPh sb="8" eb="10">
      <t>セツビ</t>
    </rPh>
    <rPh sb="11" eb="13">
      <t>ホアン</t>
    </rPh>
    <rPh sb="13" eb="16">
      <t>セキニンシャ</t>
    </rPh>
    <phoneticPr fontId="2"/>
  </si>
  <si>
    <t>実施工程表</t>
    <rPh sb="0" eb="2">
      <t>ジッシ</t>
    </rPh>
    <phoneticPr fontId="2"/>
  </si>
  <si>
    <t>工事履行報告書（月間工程報告書）</t>
    <rPh sb="0" eb="2">
      <t>コウジ</t>
    </rPh>
    <rPh sb="2" eb="4">
      <t>リコウ</t>
    </rPh>
    <rPh sb="4" eb="7">
      <t>ホウコクショ</t>
    </rPh>
    <rPh sb="10" eb="12">
      <t>コウテイ</t>
    </rPh>
    <rPh sb="12" eb="15">
      <t>ホウコクショ</t>
    </rPh>
    <phoneticPr fontId="2"/>
  </si>
  <si>
    <t>現場員就労記録</t>
    <rPh sb="0" eb="2">
      <t>ゲンバ</t>
    </rPh>
    <rPh sb="2" eb="3">
      <t>イン</t>
    </rPh>
    <rPh sb="3" eb="5">
      <t>シュウロウ</t>
    </rPh>
    <rPh sb="5" eb="7">
      <t>キロク</t>
    </rPh>
    <phoneticPr fontId="2"/>
  </si>
  <si>
    <t>工事打合簿</t>
    <rPh sb="0" eb="2">
      <t>コウジ</t>
    </rPh>
    <rPh sb="2" eb="4">
      <t>ウチアワ</t>
    </rPh>
    <rPh sb="4" eb="5">
      <t>ボ</t>
    </rPh>
    <phoneticPr fontId="2"/>
  </si>
  <si>
    <t>文化財その他の埋蔵物報告書</t>
    <rPh sb="0" eb="3">
      <t>ブンカザイ</t>
    </rPh>
    <rPh sb="5" eb="6">
      <t>タ</t>
    </rPh>
    <rPh sb="7" eb="9">
      <t>マイゾウ</t>
    </rPh>
    <rPh sb="9" eb="10">
      <t>ブツ</t>
    </rPh>
    <rPh sb="10" eb="13">
      <t>ホウコクショ</t>
    </rPh>
    <phoneticPr fontId="2"/>
  </si>
  <si>
    <t>工事指示書</t>
    <rPh sb="0" eb="2">
      <t>コウジ</t>
    </rPh>
    <rPh sb="2" eb="4">
      <t>シジ</t>
    </rPh>
    <rPh sb="4" eb="5">
      <t>ショ</t>
    </rPh>
    <phoneticPr fontId="2"/>
  </si>
  <si>
    <t>一工程の施工報告書</t>
    <phoneticPr fontId="2"/>
  </si>
  <si>
    <t>社内検査記録の写し</t>
    <rPh sb="7" eb="8">
      <t>ウツ</t>
    </rPh>
    <phoneticPr fontId="2"/>
  </si>
  <si>
    <t>協力業者自主検査記録の写し</t>
    <rPh sb="0" eb="2">
      <t>キョウリョク</t>
    </rPh>
    <rPh sb="2" eb="4">
      <t>ギョウシャ</t>
    </rPh>
    <rPh sb="11" eb="12">
      <t>ウツ</t>
    </rPh>
    <phoneticPr fontId="2"/>
  </si>
  <si>
    <t>施工管理記録</t>
    <rPh sb="0" eb="2">
      <t>セコウ</t>
    </rPh>
    <rPh sb="2" eb="4">
      <t>カンリ</t>
    </rPh>
    <rPh sb="4" eb="6">
      <t>キロク</t>
    </rPh>
    <phoneticPr fontId="2"/>
  </si>
  <si>
    <t>　例）山留め構造計算書</t>
    <rPh sb="1" eb="2">
      <t>レイ</t>
    </rPh>
    <rPh sb="3" eb="4">
      <t>ヤマ</t>
    </rPh>
    <rPh sb="4" eb="5">
      <t>ド</t>
    </rPh>
    <rPh sb="6" eb="8">
      <t>コウゾウ</t>
    </rPh>
    <rPh sb="8" eb="10">
      <t>ケイサン</t>
    </rPh>
    <rPh sb="10" eb="11">
      <t>ショ</t>
    </rPh>
    <phoneticPr fontId="2"/>
  </si>
  <si>
    <t>　　　鉄筋溶接技能者　技量付加試験記録</t>
    <rPh sb="3" eb="5">
      <t>テッキン</t>
    </rPh>
    <rPh sb="5" eb="7">
      <t>ヨウセツ</t>
    </rPh>
    <rPh sb="7" eb="10">
      <t>ギノウシャ</t>
    </rPh>
    <rPh sb="11" eb="13">
      <t>ギリョウ</t>
    </rPh>
    <rPh sb="13" eb="15">
      <t>フカ</t>
    </rPh>
    <rPh sb="15" eb="17">
      <t>シケン</t>
    </rPh>
    <rPh sb="17" eb="19">
      <t>キロク</t>
    </rPh>
    <phoneticPr fontId="2"/>
  </si>
  <si>
    <t>　　　コンクリート打設計画・記録</t>
    <rPh sb="9" eb="10">
      <t>ダ</t>
    </rPh>
    <rPh sb="10" eb="11">
      <t>セツ</t>
    </rPh>
    <rPh sb="11" eb="13">
      <t>ケイカク</t>
    </rPh>
    <rPh sb="14" eb="16">
      <t>キロク</t>
    </rPh>
    <phoneticPr fontId="2"/>
  </si>
  <si>
    <t>　　　平板載荷試験報告書</t>
    <phoneticPr fontId="2"/>
  </si>
  <si>
    <t>　　　化学物質室内汚染濃度測定報告書</t>
    <rPh sb="3" eb="5">
      <t>カガク</t>
    </rPh>
    <rPh sb="5" eb="7">
      <t>ブッシツ</t>
    </rPh>
    <rPh sb="7" eb="9">
      <t>シツナイ</t>
    </rPh>
    <rPh sb="9" eb="11">
      <t>オセン</t>
    </rPh>
    <rPh sb="11" eb="13">
      <t>ノウド</t>
    </rPh>
    <rPh sb="13" eb="15">
      <t>ソクテイ</t>
    </rPh>
    <rPh sb="15" eb="18">
      <t>ホウコクショ</t>
    </rPh>
    <phoneticPr fontId="2"/>
  </si>
  <si>
    <t>　　　家屋調査報告書</t>
    <rPh sb="3" eb="5">
      <t>カオク</t>
    </rPh>
    <rPh sb="5" eb="7">
      <t>チョウサ</t>
    </rPh>
    <rPh sb="7" eb="10">
      <t>ホウコクショ</t>
    </rPh>
    <phoneticPr fontId="2"/>
  </si>
  <si>
    <t>　　　水質調査報告書</t>
    <rPh sb="3" eb="5">
      <t>スイシツ</t>
    </rPh>
    <rPh sb="5" eb="7">
      <t>チョウサ</t>
    </rPh>
    <rPh sb="7" eb="10">
      <t>ホウコクショ</t>
    </rPh>
    <phoneticPr fontId="2"/>
  </si>
  <si>
    <t>仮設計画図</t>
    <phoneticPr fontId="2"/>
  </si>
  <si>
    <t>施工図・承諾図</t>
    <rPh sb="4" eb="6">
      <t>ショウダク</t>
    </rPh>
    <rPh sb="6" eb="7">
      <t>ズ</t>
    </rPh>
    <phoneticPr fontId="2"/>
  </si>
  <si>
    <t>定例会議議事録・資料</t>
    <rPh sb="8" eb="10">
      <t>シリョウ</t>
    </rPh>
    <phoneticPr fontId="2"/>
  </si>
  <si>
    <t>年末年始・お盆休みの工事現場の安全管理体制届</t>
    <rPh sb="0" eb="2">
      <t>ネンマツ</t>
    </rPh>
    <rPh sb="2" eb="4">
      <t>ネンシ</t>
    </rPh>
    <rPh sb="6" eb="8">
      <t>ボンヤス</t>
    </rPh>
    <rPh sb="10" eb="12">
      <t>コウジ</t>
    </rPh>
    <rPh sb="12" eb="14">
      <t>ゲンバ</t>
    </rPh>
    <rPh sb="15" eb="17">
      <t>アンゼン</t>
    </rPh>
    <rPh sb="17" eb="19">
      <t>カンリ</t>
    </rPh>
    <rPh sb="19" eb="21">
      <t>タイセイ</t>
    </rPh>
    <rPh sb="21" eb="22">
      <t>トド</t>
    </rPh>
    <phoneticPr fontId="2"/>
  </si>
  <si>
    <t>使用材料承諾願</t>
    <rPh sb="0" eb="2">
      <t>シヨウ</t>
    </rPh>
    <rPh sb="2" eb="4">
      <t>ザイリョウ</t>
    </rPh>
    <rPh sb="4" eb="6">
      <t>ショウダク</t>
    </rPh>
    <rPh sb="6" eb="7">
      <t>ネガ</t>
    </rPh>
    <phoneticPr fontId="2"/>
  </si>
  <si>
    <t>受入検査記録</t>
    <rPh sb="4" eb="6">
      <t>キロク</t>
    </rPh>
    <phoneticPr fontId="2"/>
  </si>
  <si>
    <t>施工数量報告書</t>
    <rPh sb="0" eb="2">
      <t>セコウ</t>
    </rPh>
    <rPh sb="2" eb="4">
      <t>スウリョウ</t>
    </rPh>
    <rPh sb="4" eb="7">
      <t>ホウコクショ</t>
    </rPh>
    <phoneticPr fontId="2"/>
  </si>
  <si>
    <t>納品伝票もしくは出荷証明書</t>
    <rPh sb="0" eb="2">
      <t>ノウヒン</t>
    </rPh>
    <rPh sb="2" eb="4">
      <t>デンピョウ</t>
    </rPh>
    <phoneticPr fontId="2"/>
  </si>
  <si>
    <t>再生資源利用計画書・再生資源利用促進計画書</t>
    <rPh sb="0" eb="2">
      <t>サイセイ</t>
    </rPh>
    <rPh sb="2" eb="4">
      <t>シゲン</t>
    </rPh>
    <rPh sb="4" eb="6">
      <t>リヨウ</t>
    </rPh>
    <rPh sb="6" eb="9">
      <t>ケイカクショ</t>
    </rPh>
    <rPh sb="10" eb="12">
      <t>サイセイ</t>
    </rPh>
    <rPh sb="12" eb="14">
      <t>シゲン</t>
    </rPh>
    <rPh sb="14" eb="16">
      <t>リヨウ</t>
    </rPh>
    <rPh sb="16" eb="18">
      <t>ソクシン</t>
    </rPh>
    <rPh sb="18" eb="21">
      <t>ケイカクショ</t>
    </rPh>
    <phoneticPr fontId="2"/>
  </si>
  <si>
    <t>建設資材廃棄物引渡完了報告書</t>
    <rPh sb="0" eb="2">
      <t>ケンセツ</t>
    </rPh>
    <rPh sb="2" eb="4">
      <t>シザイ</t>
    </rPh>
    <rPh sb="4" eb="7">
      <t>ハイキブツ</t>
    </rPh>
    <rPh sb="7" eb="9">
      <t>ヒキワタ</t>
    </rPh>
    <rPh sb="9" eb="11">
      <t>カンリョウ</t>
    </rPh>
    <rPh sb="11" eb="14">
      <t>ホウコクショ</t>
    </rPh>
    <phoneticPr fontId="2"/>
  </si>
  <si>
    <t>再生資源利用計画書・再生資源利用促進計画書（実施書）</t>
    <rPh sb="0" eb="2">
      <t>サイセイ</t>
    </rPh>
    <rPh sb="2" eb="4">
      <t>シゲン</t>
    </rPh>
    <rPh sb="4" eb="6">
      <t>リヨウ</t>
    </rPh>
    <rPh sb="6" eb="9">
      <t>ケイカクショ</t>
    </rPh>
    <rPh sb="10" eb="12">
      <t>サイセイ</t>
    </rPh>
    <rPh sb="12" eb="14">
      <t>シゲン</t>
    </rPh>
    <rPh sb="14" eb="16">
      <t>リヨウ</t>
    </rPh>
    <rPh sb="16" eb="18">
      <t>ソクシン</t>
    </rPh>
    <rPh sb="18" eb="21">
      <t>ケイカクショ</t>
    </rPh>
    <rPh sb="22" eb="24">
      <t>ジッシ</t>
    </rPh>
    <rPh sb="24" eb="25">
      <t>ショ</t>
    </rPh>
    <phoneticPr fontId="2"/>
  </si>
  <si>
    <t>建設廃棄物処理報告書</t>
    <phoneticPr fontId="2"/>
  </si>
  <si>
    <t>残土処分伝票</t>
    <phoneticPr fontId="2"/>
  </si>
  <si>
    <t>杭打設結果報告書</t>
    <phoneticPr fontId="2"/>
  </si>
  <si>
    <t>柱状改良施工報告書</t>
    <phoneticPr fontId="2"/>
  </si>
  <si>
    <t>異形棒鋼ガス圧接部の超音波探傷試験結果報告書</t>
    <rPh sb="0" eb="2">
      <t>イギョウ</t>
    </rPh>
    <rPh sb="2" eb="4">
      <t>ボウコウ</t>
    </rPh>
    <rPh sb="6" eb="7">
      <t>アッ</t>
    </rPh>
    <rPh sb="7" eb="8">
      <t>セツ</t>
    </rPh>
    <rPh sb="8" eb="9">
      <t>ブ</t>
    </rPh>
    <phoneticPr fontId="2"/>
  </si>
  <si>
    <t>ガス圧接継手の引張試験結果報告書</t>
    <phoneticPr fontId="2"/>
  </si>
  <si>
    <t>開口補強筋計算書</t>
    <rPh sb="7" eb="8">
      <t>ショ</t>
    </rPh>
    <phoneticPr fontId="2"/>
  </si>
  <si>
    <t>コンクリート配合表</t>
    <phoneticPr fontId="2"/>
  </si>
  <si>
    <t>コンクリート調書</t>
    <phoneticPr fontId="2"/>
  </si>
  <si>
    <t>コンクリート圧縮強度試験結果報告書</t>
    <phoneticPr fontId="2"/>
  </si>
  <si>
    <t>フレッシュコンクリート品質検査結果報告書</t>
    <rPh sb="11" eb="13">
      <t>ヒンシツ</t>
    </rPh>
    <rPh sb="13" eb="15">
      <t>ケンサ</t>
    </rPh>
    <rPh sb="15" eb="17">
      <t>ケッカ</t>
    </rPh>
    <rPh sb="17" eb="20">
      <t>ホウコクショ</t>
    </rPh>
    <phoneticPr fontId="2"/>
  </si>
  <si>
    <t>鉄骨工場検査報告書</t>
    <phoneticPr fontId="2"/>
  </si>
  <si>
    <t>鋼材規格証明書</t>
    <phoneticPr fontId="2"/>
  </si>
  <si>
    <t>ボルトナット等規格証明書</t>
    <phoneticPr fontId="2"/>
  </si>
  <si>
    <t>スタッド溶接試験報告書</t>
    <rPh sb="4" eb="6">
      <t>ヨウセツ</t>
    </rPh>
    <rPh sb="6" eb="8">
      <t>シケン</t>
    </rPh>
    <rPh sb="8" eb="11">
      <t>ホウコクショ</t>
    </rPh>
    <phoneticPr fontId="2"/>
  </si>
  <si>
    <t>溶融亜鉛メッキ証明書</t>
    <rPh sb="0" eb="2">
      <t>ヨウユウ</t>
    </rPh>
    <rPh sb="2" eb="4">
      <t>アエン</t>
    </rPh>
    <rPh sb="7" eb="9">
      <t>ショウメイ</t>
    </rPh>
    <rPh sb="9" eb="10">
      <t>ショ</t>
    </rPh>
    <phoneticPr fontId="2"/>
  </si>
  <si>
    <t>プレキャストコンクリート施工報告書</t>
    <rPh sb="12" eb="14">
      <t>セコウ</t>
    </rPh>
    <rPh sb="14" eb="17">
      <t>ホウコクショ</t>
    </rPh>
    <phoneticPr fontId="2"/>
  </si>
  <si>
    <t>シーリング試験成績書</t>
    <rPh sb="5" eb="7">
      <t>シケン</t>
    </rPh>
    <rPh sb="7" eb="9">
      <t>セイセキ</t>
    </rPh>
    <rPh sb="9" eb="10">
      <t>ショ</t>
    </rPh>
    <phoneticPr fontId="2"/>
  </si>
  <si>
    <t>木材含水率測定結果報告書</t>
    <rPh sb="9" eb="12">
      <t>ホウコクショ</t>
    </rPh>
    <phoneticPr fontId="2"/>
  </si>
  <si>
    <t>金属製建具性能試験結果表</t>
    <phoneticPr fontId="2"/>
  </si>
  <si>
    <t>ガラス耐風圧強度計算書</t>
    <rPh sb="3" eb="4">
      <t>タイ</t>
    </rPh>
    <rPh sb="4" eb="6">
      <t>フウアツ</t>
    </rPh>
    <rPh sb="6" eb="8">
      <t>キョウド</t>
    </rPh>
    <rPh sb="8" eb="11">
      <t>ケイサンショ</t>
    </rPh>
    <phoneticPr fontId="2"/>
  </si>
  <si>
    <t>膜厚測定結果報告書</t>
    <rPh sb="6" eb="9">
      <t>ホウコクショ</t>
    </rPh>
    <phoneticPr fontId="2"/>
  </si>
  <si>
    <t>耐火関係認定書</t>
    <rPh sb="2" eb="4">
      <t>カンケイ</t>
    </rPh>
    <rPh sb="4" eb="6">
      <t>ニンテイ</t>
    </rPh>
    <rPh sb="6" eb="7">
      <t>ショ</t>
    </rPh>
    <phoneticPr fontId="2"/>
  </si>
  <si>
    <t>その他試験成績・規格証明書</t>
    <phoneticPr fontId="2"/>
  </si>
  <si>
    <t>災害防止協議会等活動記録</t>
    <rPh sb="0" eb="2">
      <t>サイガイ</t>
    </rPh>
    <rPh sb="2" eb="4">
      <t>ボウシ</t>
    </rPh>
    <rPh sb="7" eb="8">
      <t>トウ</t>
    </rPh>
    <rPh sb="8" eb="10">
      <t>カツドウ</t>
    </rPh>
    <rPh sb="10" eb="12">
      <t>キロク</t>
    </rPh>
    <phoneticPr fontId="2"/>
  </si>
  <si>
    <t>店社パトロール実施記録</t>
    <rPh sb="7" eb="9">
      <t>ジッシ</t>
    </rPh>
    <rPh sb="9" eb="11">
      <t>キロク</t>
    </rPh>
    <phoneticPr fontId="2"/>
  </si>
  <si>
    <t>安全教育・訓練等実施記録</t>
    <rPh sb="7" eb="8">
      <t>トウ</t>
    </rPh>
    <rPh sb="8" eb="10">
      <t>ジッシ</t>
    </rPh>
    <rPh sb="10" eb="12">
      <t>キロク</t>
    </rPh>
    <phoneticPr fontId="2"/>
  </si>
  <si>
    <t>安全巡視・ＴＢＭ・ＫＹ等実施記録</t>
    <rPh sb="0" eb="2">
      <t>アンゼン</t>
    </rPh>
    <rPh sb="2" eb="4">
      <t>ジュンシ</t>
    </rPh>
    <rPh sb="11" eb="12">
      <t>トウ</t>
    </rPh>
    <rPh sb="12" eb="14">
      <t>ジッシ</t>
    </rPh>
    <rPh sb="14" eb="16">
      <t>キロク</t>
    </rPh>
    <phoneticPr fontId="2"/>
  </si>
  <si>
    <t>建設車両等の点検整備記録</t>
    <rPh sb="0" eb="2">
      <t>ケンセツ</t>
    </rPh>
    <rPh sb="2" eb="4">
      <t>シャリョウ</t>
    </rPh>
    <rPh sb="4" eb="5">
      <t>トウ</t>
    </rPh>
    <rPh sb="8" eb="10">
      <t>セイビ</t>
    </rPh>
    <rPh sb="10" eb="12">
      <t>キロク</t>
    </rPh>
    <phoneticPr fontId="2"/>
  </si>
  <si>
    <t>山留め、仮締切、支保工、足場等の点検記録</t>
    <rPh sb="0" eb="1">
      <t>ヤマ</t>
    </rPh>
    <rPh sb="1" eb="2">
      <t>トド</t>
    </rPh>
    <rPh sb="4" eb="7">
      <t>カリシメキリ</t>
    </rPh>
    <rPh sb="8" eb="11">
      <t>シホコウ</t>
    </rPh>
    <rPh sb="12" eb="14">
      <t>アシバ</t>
    </rPh>
    <rPh sb="14" eb="15">
      <t>トウ</t>
    </rPh>
    <rPh sb="18" eb="20">
      <t>キロク</t>
    </rPh>
    <phoneticPr fontId="2"/>
  </si>
  <si>
    <t>重機操作時の誘導員配置・行動範囲分離措置の点検記録</t>
    <rPh sb="0" eb="2">
      <t>ジュウキ</t>
    </rPh>
    <rPh sb="2" eb="4">
      <t>ソウサ</t>
    </rPh>
    <rPh sb="4" eb="5">
      <t>ジ</t>
    </rPh>
    <rPh sb="6" eb="9">
      <t>ユウドウイン</t>
    </rPh>
    <rPh sb="9" eb="11">
      <t>ハイチ</t>
    </rPh>
    <rPh sb="12" eb="14">
      <t>コウドウ</t>
    </rPh>
    <rPh sb="14" eb="16">
      <t>ハンイ</t>
    </rPh>
    <rPh sb="16" eb="18">
      <t>ブンリ</t>
    </rPh>
    <rPh sb="18" eb="20">
      <t>ソチ</t>
    </rPh>
    <rPh sb="21" eb="23">
      <t>テンケン</t>
    </rPh>
    <rPh sb="23" eb="25">
      <t>キロク</t>
    </rPh>
    <phoneticPr fontId="2"/>
  </si>
  <si>
    <t>保安施設等の整理・設置・管理記録</t>
    <rPh sb="0" eb="2">
      <t>ホアン</t>
    </rPh>
    <rPh sb="2" eb="4">
      <t>シセツ</t>
    </rPh>
    <rPh sb="4" eb="5">
      <t>トウ</t>
    </rPh>
    <rPh sb="6" eb="8">
      <t>セイリ</t>
    </rPh>
    <rPh sb="9" eb="11">
      <t>セッチ</t>
    </rPh>
    <rPh sb="12" eb="14">
      <t>カンリ</t>
    </rPh>
    <rPh sb="14" eb="16">
      <t>キロク</t>
    </rPh>
    <phoneticPr fontId="2"/>
  </si>
  <si>
    <t>施工プロセスを確認する資料（「施工プロセス」チェックリスト）</t>
    <rPh sb="0" eb="2">
      <t>セコウ</t>
    </rPh>
    <rPh sb="7" eb="9">
      <t>カクニン</t>
    </rPh>
    <rPh sb="11" eb="13">
      <t>シリョウ</t>
    </rPh>
    <rPh sb="15" eb="17">
      <t>セコウ</t>
    </rPh>
    <phoneticPr fontId="2"/>
  </si>
  <si>
    <t>工事事故報告書</t>
    <rPh sb="0" eb="2">
      <t>コウジ</t>
    </rPh>
    <rPh sb="2" eb="4">
      <t>ジコ</t>
    </rPh>
    <rPh sb="4" eb="7">
      <t>ホウコクショ</t>
    </rPh>
    <phoneticPr fontId="2"/>
  </si>
  <si>
    <t>過積載防止取組資料</t>
    <rPh sb="5" eb="7">
      <t>トリク</t>
    </rPh>
    <rPh sb="7" eb="9">
      <t>シリョウ</t>
    </rPh>
    <phoneticPr fontId="2"/>
  </si>
  <si>
    <t>竣工図（Ａ３）</t>
    <rPh sb="0" eb="2">
      <t>シュンコウ</t>
    </rPh>
    <rPh sb="2" eb="3">
      <t>ズ</t>
    </rPh>
    <phoneticPr fontId="2"/>
  </si>
  <si>
    <t>竣工図（金文字製本）（Ａ４）</t>
    <rPh sb="0" eb="2">
      <t>シュンコウ</t>
    </rPh>
    <rPh sb="2" eb="3">
      <t>ズ</t>
    </rPh>
    <rPh sb="4" eb="5">
      <t>キン</t>
    </rPh>
    <rPh sb="5" eb="7">
      <t>モジ</t>
    </rPh>
    <rPh sb="7" eb="9">
      <t>セイホン</t>
    </rPh>
    <phoneticPr fontId="2"/>
  </si>
  <si>
    <t>電子納品確認書</t>
    <rPh sb="0" eb="2">
      <t>デンシ</t>
    </rPh>
    <rPh sb="2" eb="4">
      <t>ノウヒン</t>
    </rPh>
    <rPh sb="4" eb="6">
      <t>カクニン</t>
    </rPh>
    <rPh sb="6" eb="7">
      <t>ショ</t>
    </rPh>
    <phoneticPr fontId="2"/>
  </si>
  <si>
    <t>電子媒体納品書</t>
    <phoneticPr fontId="2"/>
  </si>
  <si>
    <t>電子納品</t>
    <rPh sb="0" eb="2">
      <t>デンシ</t>
    </rPh>
    <rPh sb="2" eb="4">
      <t>ノウヒン</t>
    </rPh>
    <phoneticPr fontId="2"/>
  </si>
  <si>
    <t>保全データ</t>
    <phoneticPr fontId="2"/>
  </si>
  <si>
    <t>建築物及び物品引渡書</t>
    <phoneticPr fontId="2"/>
  </si>
  <si>
    <t>仕上表</t>
    <phoneticPr fontId="2"/>
  </si>
  <si>
    <t>主要資材一覧表</t>
    <rPh sb="0" eb="2">
      <t>シュヨウ</t>
    </rPh>
    <rPh sb="2" eb="4">
      <t>シザイ</t>
    </rPh>
    <rPh sb="4" eb="6">
      <t>イチラン</t>
    </rPh>
    <rPh sb="6" eb="7">
      <t>ヒョウ</t>
    </rPh>
    <phoneticPr fontId="2"/>
  </si>
  <si>
    <t>各種保証書</t>
    <phoneticPr fontId="2"/>
  </si>
  <si>
    <t>各種取扱説明書</t>
    <rPh sb="2" eb="4">
      <t>トリアツカ</t>
    </rPh>
    <rPh sb="4" eb="7">
      <t>セツメイショ</t>
    </rPh>
    <phoneticPr fontId="2"/>
  </si>
  <si>
    <t>鍵リスト</t>
    <phoneticPr fontId="2"/>
  </si>
  <si>
    <t>近隣等との折衝記録</t>
    <rPh sb="0" eb="2">
      <t>キンリン</t>
    </rPh>
    <rPh sb="2" eb="3">
      <t>ナド</t>
    </rPh>
    <rPh sb="5" eb="7">
      <t>セッショウ</t>
    </rPh>
    <rPh sb="7" eb="9">
      <t>キロク</t>
    </rPh>
    <phoneticPr fontId="2"/>
  </si>
  <si>
    <t>別契約の関連工事報告</t>
    <rPh sb="0" eb="1">
      <t>ベツ</t>
    </rPh>
    <rPh sb="1" eb="3">
      <t>ケイヤク</t>
    </rPh>
    <rPh sb="4" eb="6">
      <t>カンレン</t>
    </rPh>
    <rPh sb="6" eb="8">
      <t>コウジ</t>
    </rPh>
    <rPh sb="8" eb="10">
      <t>ホウコク</t>
    </rPh>
    <phoneticPr fontId="2"/>
  </si>
  <si>
    <t>工事仮設物設置届</t>
    <rPh sb="0" eb="2">
      <t>コウジ</t>
    </rPh>
    <rPh sb="2" eb="5">
      <t>カセツブツ</t>
    </rPh>
    <rPh sb="5" eb="7">
      <t>セッチ</t>
    </rPh>
    <rPh sb="7" eb="8">
      <t>トドケ</t>
    </rPh>
    <phoneticPr fontId="2"/>
  </si>
  <si>
    <t>官公庁その他への届出手続き等の写し</t>
    <rPh sb="5" eb="6">
      <t>タ</t>
    </rPh>
    <rPh sb="10" eb="12">
      <t>テツヅ</t>
    </rPh>
    <rPh sb="13" eb="14">
      <t>トウ</t>
    </rPh>
    <rPh sb="15" eb="16">
      <t>ウツ</t>
    </rPh>
    <phoneticPr fontId="2"/>
  </si>
  <si>
    <t>完成下検査手直し指示調書</t>
    <rPh sb="0" eb="2">
      <t>カンセイ</t>
    </rPh>
    <rPh sb="2" eb="3">
      <t>シタ</t>
    </rPh>
    <rPh sb="3" eb="5">
      <t>ケンサ</t>
    </rPh>
    <rPh sb="5" eb="7">
      <t>テナオ</t>
    </rPh>
    <rPh sb="8" eb="10">
      <t>シジ</t>
    </rPh>
    <rPh sb="10" eb="12">
      <t>チョウショ</t>
    </rPh>
    <phoneticPr fontId="2"/>
  </si>
  <si>
    <t>検査手直し指示調書</t>
    <rPh sb="0" eb="2">
      <t>ケンサ</t>
    </rPh>
    <phoneticPr fontId="2"/>
  </si>
  <si>
    <t>請負工事検査願（出来高・部分完成）</t>
    <rPh sb="8" eb="11">
      <t>デキダカ</t>
    </rPh>
    <rPh sb="12" eb="14">
      <t>ブブン</t>
    </rPh>
    <rPh sb="14" eb="16">
      <t>カンセイ</t>
    </rPh>
    <phoneticPr fontId="2"/>
  </si>
  <si>
    <t>請負工事完了届</t>
    <rPh sb="0" eb="2">
      <t>ウケオイ</t>
    </rPh>
    <rPh sb="2" eb="4">
      <t>コウジ</t>
    </rPh>
    <phoneticPr fontId="2"/>
  </si>
  <si>
    <t>完成検査依頼書兼完成検査執行通知書</t>
    <rPh sb="0" eb="2">
      <t>カンセイ</t>
    </rPh>
    <rPh sb="2" eb="4">
      <t>ケンサ</t>
    </rPh>
    <rPh sb="4" eb="7">
      <t>イライショ</t>
    </rPh>
    <rPh sb="7" eb="8">
      <t>ケン</t>
    </rPh>
    <rPh sb="8" eb="10">
      <t>カンセイ</t>
    </rPh>
    <rPh sb="10" eb="12">
      <t>ケンサ</t>
    </rPh>
    <rPh sb="12" eb="14">
      <t>シッコウ</t>
    </rPh>
    <rPh sb="14" eb="17">
      <t>ツウチショ</t>
    </rPh>
    <phoneticPr fontId="2"/>
  </si>
  <si>
    <t>工事完成調書</t>
    <rPh sb="0" eb="2">
      <t>コウジ</t>
    </rPh>
    <rPh sb="2" eb="4">
      <t>カンセイ</t>
    </rPh>
    <rPh sb="4" eb="6">
      <t>チョウショ</t>
    </rPh>
    <phoneticPr fontId="2"/>
  </si>
  <si>
    <t>建設業退職金共済証紙の受払簿</t>
    <rPh sb="0" eb="3">
      <t>ケンセツギョウ</t>
    </rPh>
    <rPh sb="3" eb="5">
      <t>タイショク</t>
    </rPh>
    <rPh sb="5" eb="6">
      <t>キン</t>
    </rPh>
    <rPh sb="6" eb="8">
      <t>キョウサイ</t>
    </rPh>
    <rPh sb="8" eb="10">
      <t>ショウシ</t>
    </rPh>
    <rPh sb="11" eb="12">
      <t>ウケ</t>
    </rPh>
    <rPh sb="12" eb="13">
      <t>バライ</t>
    </rPh>
    <rPh sb="13" eb="14">
      <t>ボ</t>
    </rPh>
    <phoneticPr fontId="2"/>
  </si>
  <si>
    <t>創意工夫・社会性等に関する実施状況（任意）</t>
    <rPh sb="18" eb="20">
      <t>ニンイ</t>
    </rPh>
    <phoneticPr fontId="2"/>
  </si>
  <si>
    <t>出来高関係図書</t>
    <rPh sb="2" eb="3">
      <t>タカ</t>
    </rPh>
    <phoneticPr fontId="2"/>
  </si>
  <si>
    <t>請求書（Ｂ）</t>
    <rPh sb="0" eb="3">
      <t>セイキュウショ</t>
    </rPh>
    <phoneticPr fontId="2"/>
  </si>
  <si>
    <t>契約不適合責任検査調書</t>
    <rPh sb="0" eb="2">
      <t>ケイヤク</t>
    </rPh>
    <rPh sb="2" eb="5">
      <t>フテキゴウ</t>
    </rPh>
    <rPh sb="5" eb="7">
      <t>セキニン</t>
    </rPh>
    <rPh sb="7" eb="9">
      <t>ケンサ</t>
    </rPh>
    <phoneticPr fontId="2"/>
  </si>
  <si>
    <t>施工計画書の品質計画に基づく品質管理記録及び関係書類</t>
    <rPh sb="0" eb="2">
      <t>セコウ</t>
    </rPh>
    <rPh sb="2" eb="5">
      <t>ケイカクショ</t>
    </rPh>
    <rPh sb="6" eb="8">
      <t>ヒンシツ</t>
    </rPh>
    <rPh sb="8" eb="10">
      <t>ケイカク</t>
    </rPh>
    <rPh sb="11" eb="12">
      <t>モト</t>
    </rPh>
    <rPh sb="14" eb="16">
      <t>ヒンシツ</t>
    </rPh>
    <rPh sb="16" eb="18">
      <t>カンリ</t>
    </rPh>
    <rPh sb="18" eb="20">
      <t>キロク</t>
    </rPh>
    <rPh sb="20" eb="21">
      <t>オヨ</t>
    </rPh>
    <rPh sb="22" eb="24">
      <t>カンケイ</t>
    </rPh>
    <rPh sb="24" eb="26">
      <t>ショルイ</t>
    </rPh>
    <phoneticPr fontId="2"/>
  </si>
  <si>
    <t>C-品質管理関係</t>
    <phoneticPr fontId="2"/>
  </si>
  <si>
    <t>B-施工管理関係</t>
    <phoneticPr fontId="2"/>
  </si>
  <si>
    <t>A-契約関係</t>
    <rPh sb="2" eb="4">
      <t>ケイヤク</t>
    </rPh>
    <rPh sb="4" eb="6">
      <t>カンケイ</t>
    </rPh>
    <phoneticPr fontId="2"/>
  </si>
  <si>
    <t>D:労働安全衛生関係</t>
    <phoneticPr fontId="2"/>
  </si>
  <si>
    <t>E:保全関係</t>
    <phoneticPr fontId="2"/>
  </si>
  <si>
    <t>F:対外関係</t>
    <phoneticPr fontId="2"/>
  </si>
  <si>
    <t>G:検査関係</t>
    <rPh sb="2" eb="4">
      <t>ケンサ</t>
    </rPh>
    <rPh sb="4" eb="6">
      <t>カンケイ</t>
    </rPh>
    <phoneticPr fontId="2"/>
  </si>
  <si>
    <r>
      <t>提出先
（○：提出、△：提示</t>
    </r>
    <r>
      <rPr>
        <vertAlign val="superscript"/>
        <sz val="8"/>
        <rFont val="ＭＳ 明朝"/>
        <family val="1"/>
        <charset val="128"/>
      </rPr>
      <t>※1</t>
    </r>
    <r>
      <rPr>
        <sz val="8"/>
        <rFont val="ＭＳ 明朝"/>
        <family val="1"/>
        <charset val="128"/>
      </rPr>
      <t>）</t>
    </r>
    <rPh sb="0" eb="2">
      <t>テイシュツ</t>
    </rPh>
    <rPh sb="2" eb="3">
      <t>サキ</t>
    </rPh>
    <rPh sb="7" eb="9">
      <t>テイシュツ</t>
    </rPh>
    <rPh sb="12" eb="14">
      <t>テイジ</t>
    </rPh>
    <phoneticPr fontId="2"/>
  </si>
  <si>
    <t>契約締結後１０日以内（土日祝日等を除く）。(変更時･完了時も１０日以内に登録を行う)</t>
    <rPh sb="0" eb="2">
      <t>ケイヤク</t>
    </rPh>
    <rPh sb="2" eb="4">
      <t>テイケツ</t>
    </rPh>
    <rPh sb="4" eb="5">
      <t>ゴ</t>
    </rPh>
    <rPh sb="7" eb="8">
      <t>ニチ</t>
    </rPh>
    <rPh sb="8" eb="10">
      <t>イナイ</t>
    </rPh>
    <rPh sb="11" eb="13">
      <t>ドニチ</t>
    </rPh>
    <rPh sb="13" eb="15">
      <t>シュクジツ</t>
    </rPh>
    <rPh sb="15" eb="16">
      <t>トウ</t>
    </rPh>
    <rPh sb="17" eb="18">
      <t>ノゾ</t>
    </rPh>
    <rPh sb="22" eb="24">
      <t>ヘンコウ</t>
    </rPh>
    <rPh sb="24" eb="25">
      <t>ジ</t>
    </rPh>
    <rPh sb="26" eb="28">
      <t>カンリョウ</t>
    </rPh>
    <rPh sb="28" eb="29">
      <t>ジ</t>
    </rPh>
    <rPh sb="32" eb="33">
      <t>ニチ</t>
    </rPh>
    <rPh sb="33" eb="35">
      <t>イナイ</t>
    </rPh>
    <rPh sb="36" eb="38">
      <t>トウロク</t>
    </rPh>
    <rPh sb="39" eb="40">
      <t>オコナ</t>
    </rPh>
    <phoneticPr fontId="2"/>
  </si>
  <si>
    <t>請負金額200万円以上（下請契約も含む）
下請用は作成次第速やかに</t>
    <rPh sb="12" eb="14">
      <t>シタウ</t>
    </rPh>
    <rPh sb="14" eb="16">
      <t>ケイヤク</t>
    </rPh>
    <rPh sb="17" eb="18">
      <t>フク</t>
    </rPh>
    <phoneticPr fontId="2"/>
  </si>
  <si>
    <t>請負金額500万円以上の工事（税込）
メール送信または印刷したものを提出</t>
    <rPh sb="0" eb="2">
      <t>ウケオイ</t>
    </rPh>
    <rPh sb="2" eb="4">
      <t>キンガク</t>
    </rPh>
    <rPh sb="7" eb="9">
      <t>マンエン</t>
    </rPh>
    <rPh sb="9" eb="11">
      <t>イジョウ</t>
    </rPh>
    <rPh sb="12" eb="14">
      <t>コウジ</t>
    </rPh>
    <rPh sb="15" eb="17">
      <t>ゼイコミ</t>
    </rPh>
    <rPh sb="22" eb="24">
      <t>ソウシン</t>
    </rPh>
    <rPh sb="27" eb="29">
      <t>インサツ</t>
    </rPh>
    <rPh sb="34" eb="36">
      <t>テイシュツ</t>
    </rPh>
    <phoneticPr fontId="2"/>
  </si>
  <si>
    <t>契約管理課参考書式</t>
    <rPh sb="0" eb="2">
      <t>ケイヤク</t>
    </rPh>
    <rPh sb="2" eb="4">
      <t>カンリ</t>
    </rPh>
    <rPh sb="4" eb="5">
      <t>カ</t>
    </rPh>
    <rPh sb="5" eb="7">
      <t>サンコウ</t>
    </rPh>
    <rPh sb="7" eb="9">
      <t>ショシキ</t>
    </rPh>
    <phoneticPr fontId="2"/>
  </si>
  <si>
    <t>CORINS</t>
    <phoneticPr fontId="2"/>
  </si>
  <si>
    <t>該当工種着手1週間前を目途に提出すること</t>
    <rPh sb="0" eb="2">
      <t>ガイトウ</t>
    </rPh>
    <rPh sb="2" eb="4">
      <t>コウシュ</t>
    </rPh>
    <rPh sb="4" eb="6">
      <t>チャクシュ</t>
    </rPh>
    <phoneticPr fontId="2"/>
  </si>
  <si>
    <t>品質計画に係る部分については、監督職員の承諾を受けること</t>
    <rPh sb="0" eb="2">
      <t>ヒンシツ</t>
    </rPh>
    <rPh sb="2" eb="4">
      <t>ケイカク</t>
    </rPh>
    <rPh sb="5" eb="6">
      <t>カカ</t>
    </rPh>
    <rPh sb="7" eb="9">
      <t>ブブン</t>
    </rPh>
    <rPh sb="15" eb="17">
      <t>カントク</t>
    </rPh>
    <rPh sb="17" eb="19">
      <t>ショクイン</t>
    </rPh>
    <rPh sb="20" eb="22">
      <t>ショウダク</t>
    </rPh>
    <rPh sb="23" eb="24">
      <t>ウ</t>
    </rPh>
    <phoneticPr fontId="2"/>
  </si>
  <si>
    <t>建設機械等を使用するための免許等も含む</t>
    <rPh sb="0" eb="2">
      <t>ケンセツ</t>
    </rPh>
    <rPh sb="2" eb="4">
      <t>キカイ</t>
    </rPh>
    <rPh sb="4" eb="5">
      <t>ナド</t>
    </rPh>
    <rPh sb="6" eb="8">
      <t>シヨウ</t>
    </rPh>
    <rPh sb="13" eb="15">
      <t>メンキョ</t>
    </rPh>
    <rPh sb="15" eb="16">
      <t>ナド</t>
    </rPh>
    <rPh sb="17" eb="18">
      <t>フク</t>
    </rPh>
    <phoneticPr fontId="2"/>
  </si>
  <si>
    <t>作業員の休日確保を確認するための書類
週間工程表等で休工が確認できる場合は省略可能</t>
    <rPh sb="0" eb="3">
      <t>サギョウイン</t>
    </rPh>
    <rPh sb="4" eb="6">
      <t>キュウジツ</t>
    </rPh>
    <rPh sb="6" eb="8">
      <t>カクホ</t>
    </rPh>
    <rPh sb="9" eb="11">
      <t>カクニン</t>
    </rPh>
    <rPh sb="16" eb="18">
      <t>ショルイ</t>
    </rPh>
    <rPh sb="19" eb="21">
      <t>シュウカン</t>
    </rPh>
    <rPh sb="21" eb="24">
      <t>コウテイヒョウ</t>
    </rPh>
    <rPh sb="24" eb="25">
      <t>トウ</t>
    </rPh>
    <rPh sb="26" eb="28">
      <t>キュウコウ</t>
    </rPh>
    <rPh sb="29" eb="31">
      <t>カクニン</t>
    </rPh>
    <rPh sb="34" eb="36">
      <t>バアイ</t>
    </rPh>
    <rPh sb="37" eb="39">
      <t>ショウリャク</t>
    </rPh>
    <rPh sb="39" eb="41">
      <t>カノウ</t>
    </rPh>
    <phoneticPr fontId="2"/>
  </si>
  <si>
    <t>工事打合簿で提出</t>
    <rPh sb="0" eb="2">
      <t>コウジ</t>
    </rPh>
    <rPh sb="2" eb="4">
      <t>ウチアワ</t>
    </rPh>
    <rPh sb="4" eb="5">
      <t>ボ</t>
    </rPh>
    <rPh sb="6" eb="8">
      <t>テイシュツ</t>
    </rPh>
    <phoneticPr fontId="2"/>
  </si>
  <si>
    <t>工事打合簿で提出
週間工程表等で休工が確認できる場合は省略可能</t>
    <rPh sb="0" eb="2">
      <t>コウジ</t>
    </rPh>
    <rPh sb="2" eb="4">
      <t>ウチアワ</t>
    </rPh>
    <rPh sb="4" eb="5">
      <t>ボ</t>
    </rPh>
    <rPh sb="6" eb="8">
      <t>テイシュツ</t>
    </rPh>
    <rPh sb="14" eb="15">
      <t>トウ</t>
    </rPh>
    <rPh sb="16" eb="17">
      <t>キュウ</t>
    </rPh>
    <rPh sb="17" eb="18">
      <t>コウ</t>
    </rPh>
    <phoneticPr fontId="2"/>
  </si>
  <si>
    <t>工事打合簿で提出
週間工程表等で確認できる場合は省略可能</t>
    <rPh sb="0" eb="2">
      <t>コウジ</t>
    </rPh>
    <rPh sb="2" eb="4">
      <t>ウチアワ</t>
    </rPh>
    <rPh sb="4" eb="5">
      <t>ボ</t>
    </rPh>
    <rPh sb="6" eb="8">
      <t>テイシュツ</t>
    </rPh>
    <rPh sb="14" eb="15">
      <t>トウ</t>
    </rPh>
    <phoneticPr fontId="2"/>
  </si>
  <si>
    <t>検8号様式</t>
    <rPh sb="0" eb="1">
      <t>ケン</t>
    </rPh>
    <rPh sb="2" eb="3">
      <t>ゴウ</t>
    </rPh>
    <rPh sb="3" eb="5">
      <t>ヨウシキ</t>
    </rPh>
    <phoneticPr fontId="2"/>
  </si>
  <si>
    <t>検13号様式</t>
    <rPh sb="0" eb="1">
      <t>ケン</t>
    </rPh>
    <rPh sb="3" eb="4">
      <t>ゴウ</t>
    </rPh>
    <rPh sb="4" eb="6">
      <t>ヨウシキ</t>
    </rPh>
    <phoneticPr fontId="2"/>
  </si>
  <si>
    <t>工事打合簿で提出
設計図書に同等品以上の記載がある資材のみ提出</t>
    <rPh sb="0" eb="2">
      <t>コウジ</t>
    </rPh>
    <rPh sb="2" eb="4">
      <t>ウチアワ</t>
    </rPh>
    <rPh sb="4" eb="5">
      <t>ボ</t>
    </rPh>
    <rPh sb="6" eb="8">
      <t>テイシュツ</t>
    </rPh>
    <rPh sb="20" eb="22">
      <t>キサイ</t>
    </rPh>
    <rPh sb="25" eb="27">
      <t>シザイ</t>
    </rPh>
    <rPh sb="29" eb="31">
      <t>テイシュツ</t>
    </rPh>
    <phoneticPr fontId="2"/>
  </si>
  <si>
    <t>塗装工事や防水工事等の使用数量から施工数量を算出する材料に必要。使用数量表及び使用前後の材料写真にて確認できる場合は省略可能</t>
    <rPh sb="32" eb="34">
      <t>シヨウ</t>
    </rPh>
    <rPh sb="34" eb="36">
      <t>スウリョウ</t>
    </rPh>
    <rPh sb="36" eb="37">
      <t>ヒョウ</t>
    </rPh>
    <rPh sb="37" eb="38">
      <t>オヨ</t>
    </rPh>
    <rPh sb="39" eb="41">
      <t>シヨウ</t>
    </rPh>
    <rPh sb="41" eb="43">
      <t>ゼンゴ</t>
    </rPh>
    <rPh sb="44" eb="46">
      <t>ザイリョウ</t>
    </rPh>
    <rPh sb="46" eb="48">
      <t>シャシン</t>
    </rPh>
    <rPh sb="50" eb="52">
      <t>カクニン</t>
    </rPh>
    <rPh sb="55" eb="57">
      <t>バアイ</t>
    </rPh>
    <rPh sb="58" eb="60">
      <t>ショウリャク</t>
    </rPh>
    <rPh sb="60" eb="62">
      <t>カノウ</t>
    </rPh>
    <phoneticPr fontId="2"/>
  </si>
  <si>
    <t>事業系産業廃棄物対策課様式</t>
    <rPh sb="0" eb="2">
      <t>ジギョウ</t>
    </rPh>
    <rPh sb="2" eb="3">
      <t>ケイ</t>
    </rPh>
    <rPh sb="3" eb="5">
      <t>サンギョウ</t>
    </rPh>
    <rPh sb="5" eb="8">
      <t>ハイキブツ</t>
    </rPh>
    <rPh sb="8" eb="10">
      <t>タイサク</t>
    </rPh>
    <rPh sb="10" eb="11">
      <t>カ</t>
    </rPh>
    <rPh sb="11" eb="13">
      <t>ヨウシキ</t>
    </rPh>
    <phoneticPr fontId="2"/>
  </si>
  <si>
    <t>西営設-業006-1</t>
    <rPh sb="0" eb="1">
      <t>ニシ</t>
    </rPh>
    <rPh sb="1" eb="2">
      <t>エイ</t>
    </rPh>
    <rPh sb="2" eb="3">
      <t>セツ</t>
    </rPh>
    <rPh sb="4" eb="5">
      <t>ギョウ</t>
    </rPh>
    <phoneticPr fontId="2"/>
  </si>
  <si>
    <t>西営設-業007</t>
    <rPh sb="0" eb="1">
      <t>ニシ</t>
    </rPh>
    <rPh sb="1" eb="2">
      <t>エイ</t>
    </rPh>
    <rPh sb="2" eb="3">
      <t>セツ</t>
    </rPh>
    <rPh sb="4" eb="5">
      <t>ギョウ</t>
    </rPh>
    <phoneticPr fontId="2"/>
  </si>
  <si>
    <t>西営設-業008</t>
    <rPh sb="0" eb="1">
      <t>ニシ</t>
    </rPh>
    <rPh sb="1" eb="2">
      <t>エイ</t>
    </rPh>
    <rPh sb="2" eb="3">
      <t>セツ</t>
    </rPh>
    <rPh sb="4" eb="5">
      <t>ギョウ</t>
    </rPh>
    <phoneticPr fontId="2"/>
  </si>
  <si>
    <t>教育資料の添付も併せて提示</t>
    <rPh sb="0" eb="2">
      <t>キョウイク</t>
    </rPh>
    <rPh sb="2" eb="4">
      <t>シリョウ</t>
    </rPh>
    <rPh sb="5" eb="7">
      <t>テンプ</t>
    </rPh>
    <rPh sb="8" eb="9">
      <t>アワ</t>
    </rPh>
    <rPh sb="11" eb="13">
      <t>テイジ</t>
    </rPh>
    <phoneticPr fontId="2"/>
  </si>
  <si>
    <t>直近の法定点検記録も併せて提示</t>
    <rPh sb="0" eb="2">
      <t>チョッキン</t>
    </rPh>
    <rPh sb="3" eb="5">
      <t>ホウテイ</t>
    </rPh>
    <rPh sb="5" eb="7">
      <t>テンケン</t>
    </rPh>
    <rPh sb="7" eb="9">
      <t>キロク</t>
    </rPh>
    <rPh sb="10" eb="11">
      <t>アワ</t>
    </rPh>
    <rPh sb="13" eb="15">
      <t>テイジ</t>
    </rPh>
    <phoneticPr fontId="2"/>
  </si>
  <si>
    <t>提出の有無は市監督員と協議すること</t>
    <rPh sb="0" eb="2">
      <t>テイシュツ</t>
    </rPh>
    <rPh sb="3" eb="5">
      <t>ウム</t>
    </rPh>
    <rPh sb="6" eb="7">
      <t>シ</t>
    </rPh>
    <rPh sb="7" eb="9">
      <t>カントク</t>
    </rPh>
    <rPh sb="9" eb="10">
      <t>イン</t>
    </rPh>
    <rPh sb="11" eb="13">
      <t>キョウギ</t>
    </rPh>
    <phoneticPr fontId="2"/>
  </si>
  <si>
    <t>竣工図に添付</t>
    <rPh sb="0" eb="2">
      <t>シュンコウ</t>
    </rPh>
    <rPh sb="2" eb="3">
      <t>ズ</t>
    </rPh>
    <rPh sb="4" eb="6">
      <t>テンプ</t>
    </rPh>
    <phoneticPr fontId="2"/>
  </si>
  <si>
    <t>延床面積が3,000㎡を超える場合</t>
    <rPh sb="0" eb="1">
      <t>ノベ</t>
    </rPh>
    <rPh sb="1" eb="4">
      <t>ユカメンセキ</t>
    </rPh>
    <rPh sb="12" eb="13">
      <t>コ</t>
    </rPh>
    <rPh sb="15" eb="17">
      <t>バアイ</t>
    </rPh>
    <phoneticPr fontId="2"/>
  </si>
  <si>
    <t>様式1-1</t>
    <rPh sb="0" eb="2">
      <t>ヨウシキ</t>
    </rPh>
    <phoneticPr fontId="2"/>
  </si>
  <si>
    <t>様式2-1</t>
    <rPh sb="0" eb="2">
      <t>ヨウシキ</t>
    </rPh>
    <phoneticPr fontId="2"/>
  </si>
  <si>
    <t>CD-R</t>
    <phoneticPr fontId="2"/>
  </si>
  <si>
    <t>西営設-業009</t>
    <rPh sb="0" eb="1">
      <t>ニシ</t>
    </rPh>
    <rPh sb="1" eb="2">
      <t>エイ</t>
    </rPh>
    <rPh sb="2" eb="3">
      <t>セツ</t>
    </rPh>
    <rPh sb="4" eb="5">
      <t>ギョウ</t>
    </rPh>
    <phoneticPr fontId="2"/>
  </si>
  <si>
    <t>西営設-業010-1,2</t>
    <rPh sb="0" eb="1">
      <t>ニシ</t>
    </rPh>
    <rPh sb="1" eb="2">
      <t>エイ</t>
    </rPh>
    <rPh sb="2" eb="3">
      <t>セツ</t>
    </rPh>
    <rPh sb="4" eb="5">
      <t>ギョウ</t>
    </rPh>
    <phoneticPr fontId="2"/>
  </si>
  <si>
    <t>西営設-業010-3</t>
    <rPh sb="0" eb="1">
      <t>ニシ</t>
    </rPh>
    <rPh sb="1" eb="2">
      <t>エイ</t>
    </rPh>
    <rPh sb="2" eb="3">
      <t>セツ</t>
    </rPh>
    <rPh sb="4" eb="5">
      <t>ギョウ</t>
    </rPh>
    <phoneticPr fontId="2"/>
  </si>
  <si>
    <t>事業開始した場合、遅滞なく</t>
    <rPh sb="0" eb="2">
      <t>ジギョウ</t>
    </rPh>
    <rPh sb="2" eb="4">
      <t>カイシ</t>
    </rPh>
    <rPh sb="6" eb="8">
      <t>バアイ</t>
    </rPh>
    <rPh sb="9" eb="11">
      <t>チタイ</t>
    </rPh>
    <phoneticPr fontId="2"/>
  </si>
  <si>
    <t>対象となる作業の開始後遅滞なく</t>
    <rPh sb="0" eb="2">
      <t>タイショウ</t>
    </rPh>
    <rPh sb="5" eb="7">
      <t>サギョウ</t>
    </rPh>
    <rPh sb="8" eb="11">
      <t>カイシゴ</t>
    </rPh>
    <rPh sb="11" eb="13">
      <t>チタイ</t>
    </rPh>
    <phoneticPr fontId="2"/>
  </si>
  <si>
    <t>ビラ原稿、配布範囲、経過記録等</t>
    <rPh sb="2" eb="4">
      <t>ゲンコウ</t>
    </rPh>
    <rPh sb="5" eb="7">
      <t>ハイフ</t>
    </rPh>
    <rPh sb="7" eb="9">
      <t>ハンイ</t>
    </rPh>
    <rPh sb="10" eb="12">
      <t>ケイカ</t>
    </rPh>
    <rPh sb="12" eb="14">
      <t>キロク</t>
    </rPh>
    <rPh sb="14" eb="15">
      <t>トウ</t>
    </rPh>
    <phoneticPr fontId="2"/>
  </si>
  <si>
    <t>週間工程表で確認できる場合は省略可能</t>
    <rPh sb="0" eb="2">
      <t>シュウカン</t>
    </rPh>
    <rPh sb="2" eb="5">
      <t>コウテイヒョウ</t>
    </rPh>
    <rPh sb="6" eb="8">
      <t>カクニン</t>
    </rPh>
    <rPh sb="11" eb="13">
      <t>バアイ</t>
    </rPh>
    <rPh sb="14" eb="16">
      <t>ショウリャク</t>
    </rPh>
    <rPh sb="16" eb="18">
      <t>カノウ</t>
    </rPh>
    <phoneticPr fontId="2"/>
  </si>
  <si>
    <t>工事現場内に自動販売機を設置する場合</t>
    <rPh sb="0" eb="2">
      <t>コウジ</t>
    </rPh>
    <rPh sb="2" eb="4">
      <t>ゲンバ</t>
    </rPh>
    <rPh sb="4" eb="5">
      <t>ナイ</t>
    </rPh>
    <rPh sb="6" eb="8">
      <t>ジドウ</t>
    </rPh>
    <rPh sb="8" eb="11">
      <t>ハンバイキ</t>
    </rPh>
    <rPh sb="12" eb="14">
      <t>セッチ</t>
    </rPh>
    <rPh sb="16" eb="18">
      <t>バアイ</t>
    </rPh>
    <phoneticPr fontId="2"/>
  </si>
  <si>
    <t>不要な場合もあるため、予め管轄の労働基準監督署で確認すること</t>
    <rPh sb="0" eb="2">
      <t>フヨウ</t>
    </rPh>
    <rPh sb="3" eb="5">
      <t>バアイ</t>
    </rPh>
    <rPh sb="11" eb="12">
      <t>アラカジ</t>
    </rPh>
    <rPh sb="13" eb="15">
      <t>カンカツ</t>
    </rPh>
    <rPh sb="16" eb="18">
      <t>ロウドウ</t>
    </rPh>
    <rPh sb="18" eb="20">
      <t>キジュン</t>
    </rPh>
    <rPh sb="20" eb="23">
      <t>カントクショ</t>
    </rPh>
    <rPh sb="24" eb="26">
      <t>カクニン</t>
    </rPh>
    <phoneticPr fontId="2"/>
  </si>
  <si>
    <t>同一の場所において元請、下請を含めて常時10人未満であれば省略することが出来る（旧労働省の内部通達より）</t>
    <rPh sb="0" eb="2">
      <t>ドウイツ</t>
    </rPh>
    <rPh sb="3" eb="5">
      <t>バショ</t>
    </rPh>
    <rPh sb="9" eb="11">
      <t>モトウケ</t>
    </rPh>
    <rPh sb="12" eb="13">
      <t>シタ</t>
    </rPh>
    <rPh sb="13" eb="14">
      <t>ウ</t>
    </rPh>
    <rPh sb="15" eb="16">
      <t>フク</t>
    </rPh>
    <rPh sb="18" eb="20">
      <t>ジョウジ</t>
    </rPh>
    <rPh sb="22" eb="23">
      <t>ニン</t>
    </rPh>
    <rPh sb="23" eb="25">
      <t>ミマン</t>
    </rPh>
    <rPh sb="29" eb="31">
      <t>ショウリャク</t>
    </rPh>
    <rPh sb="36" eb="38">
      <t>デキ</t>
    </rPh>
    <rPh sb="40" eb="41">
      <t>キュウ</t>
    </rPh>
    <rPh sb="41" eb="44">
      <t>ロウドウショウ</t>
    </rPh>
    <rPh sb="45" eb="47">
      <t>ナイブ</t>
    </rPh>
    <rPh sb="47" eb="49">
      <t>ツウタツ</t>
    </rPh>
    <phoneticPr fontId="2"/>
  </si>
  <si>
    <t>特定建設作業実施届出書、特性工作物解体作業実施届、吹付石綿等を除去する場合に必要な届出書</t>
    <rPh sb="0" eb="2">
      <t>トクテイ</t>
    </rPh>
    <rPh sb="2" eb="4">
      <t>ケンセツ</t>
    </rPh>
    <rPh sb="4" eb="6">
      <t>サギョウ</t>
    </rPh>
    <rPh sb="6" eb="8">
      <t>ジッシ</t>
    </rPh>
    <rPh sb="8" eb="10">
      <t>トドケデ</t>
    </rPh>
    <rPh sb="10" eb="11">
      <t>ショ</t>
    </rPh>
    <rPh sb="12" eb="14">
      <t>トクセイ</t>
    </rPh>
    <rPh sb="14" eb="17">
      <t>コウサクブツ</t>
    </rPh>
    <rPh sb="17" eb="19">
      <t>カイタイ</t>
    </rPh>
    <rPh sb="19" eb="21">
      <t>サギョウ</t>
    </rPh>
    <rPh sb="21" eb="23">
      <t>ジッシ</t>
    </rPh>
    <rPh sb="23" eb="24">
      <t>トドケ</t>
    </rPh>
    <rPh sb="25" eb="27">
      <t>フキツ</t>
    </rPh>
    <rPh sb="27" eb="29">
      <t>イシワタ</t>
    </rPh>
    <rPh sb="29" eb="30">
      <t>トウ</t>
    </rPh>
    <rPh sb="31" eb="33">
      <t>ジョキョ</t>
    </rPh>
    <rPh sb="35" eb="37">
      <t>バアイ</t>
    </rPh>
    <rPh sb="38" eb="40">
      <t>ヒツヨウ</t>
    </rPh>
    <rPh sb="41" eb="43">
      <t>トドケデ</t>
    </rPh>
    <rPh sb="43" eb="44">
      <t>ショ</t>
    </rPh>
    <phoneticPr fontId="2"/>
  </si>
  <si>
    <t>（※その他・説明）
西営設-業011</t>
    <phoneticPr fontId="2"/>
  </si>
  <si>
    <t>環境保全課様式</t>
    <rPh sb="0" eb="2">
      <t>カンキョウ</t>
    </rPh>
    <rPh sb="2" eb="4">
      <t>ホゼン</t>
    </rPh>
    <rPh sb="4" eb="5">
      <t>カ</t>
    </rPh>
    <rPh sb="5" eb="7">
      <t>ヨウシキ</t>
    </rPh>
    <phoneticPr fontId="2"/>
  </si>
  <si>
    <t>契約金額が1,000万円以上の工事のみ提出
施工前後及び不可視部分の写真添付</t>
    <rPh sb="0" eb="2">
      <t>ケイヤク</t>
    </rPh>
    <rPh sb="2" eb="4">
      <t>キンガク</t>
    </rPh>
    <rPh sb="10" eb="12">
      <t>マンエン</t>
    </rPh>
    <rPh sb="12" eb="14">
      <t>イジョウ</t>
    </rPh>
    <rPh sb="15" eb="17">
      <t>コウジ</t>
    </rPh>
    <rPh sb="19" eb="21">
      <t>テイシュツ</t>
    </rPh>
    <phoneticPr fontId="2"/>
  </si>
  <si>
    <t>出来高検査時</t>
    <rPh sb="0" eb="3">
      <t>デキダカ</t>
    </rPh>
    <rPh sb="3" eb="5">
      <t>ケンサ</t>
    </rPh>
    <rPh sb="5" eb="6">
      <t>ジ</t>
    </rPh>
    <phoneticPr fontId="2"/>
  </si>
  <si>
    <t>必要に応じて写真添付</t>
    <phoneticPr fontId="2"/>
  </si>
  <si>
    <t>1.5億円以上の対象工事のみ対象</t>
    <rPh sb="3" eb="5">
      <t>オクエン</t>
    </rPh>
    <rPh sb="5" eb="7">
      <t>イジョウ</t>
    </rPh>
    <rPh sb="8" eb="10">
      <t>タイショウ</t>
    </rPh>
    <rPh sb="10" eb="12">
      <t>コウジ</t>
    </rPh>
    <rPh sb="14" eb="16">
      <t>タイショウ</t>
    </rPh>
    <phoneticPr fontId="2"/>
  </si>
  <si>
    <t>年度をまたぐ工事のみ対象</t>
    <rPh sb="0" eb="2">
      <t>ネンド</t>
    </rPh>
    <rPh sb="6" eb="8">
      <t>コウジ</t>
    </rPh>
    <rPh sb="10" eb="12">
      <t>タイショウ</t>
    </rPh>
    <phoneticPr fontId="2"/>
  </si>
  <si>
    <t>15号様式</t>
    <phoneticPr fontId="2"/>
  </si>
  <si>
    <t>西営設-業003</t>
    <phoneticPr fontId="2"/>
  </si>
  <si>
    <t>書類作成・
提出者</t>
    <rPh sb="0" eb="2">
      <t>ショルイ</t>
    </rPh>
    <rPh sb="2" eb="4">
      <t>サクセイ</t>
    </rPh>
    <rPh sb="6" eb="9">
      <t>テイシュツシャ</t>
    </rPh>
    <phoneticPr fontId="2"/>
  </si>
  <si>
    <t>（請求）前払金保証書を添えて契約締結後30日以内
（辞退）落札者決定日を含めて７日以内（閉庁日を除く）</t>
    <rPh sb="1" eb="3">
      <t>セイキュウ</t>
    </rPh>
    <rPh sb="4" eb="6">
      <t>マエバラ</t>
    </rPh>
    <rPh sb="6" eb="7">
      <t>キン</t>
    </rPh>
    <rPh sb="7" eb="10">
      <t>ホショウショ</t>
    </rPh>
    <rPh sb="11" eb="12">
      <t>ソ</t>
    </rPh>
    <rPh sb="14" eb="16">
      <t>ケイヤク</t>
    </rPh>
    <rPh sb="16" eb="18">
      <t>テイケツ</t>
    </rPh>
    <rPh sb="18" eb="19">
      <t>ゴ</t>
    </rPh>
    <rPh sb="21" eb="22">
      <t>ヒ</t>
    </rPh>
    <rPh sb="22" eb="24">
      <t>イナイ</t>
    </rPh>
    <rPh sb="26" eb="28">
      <t>ジタイ</t>
    </rPh>
    <rPh sb="29" eb="32">
      <t>ラクサツシャ</t>
    </rPh>
    <rPh sb="32" eb="34">
      <t>ケッテイ</t>
    </rPh>
    <rPh sb="34" eb="35">
      <t>ビ</t>
    </rPh>
    <rPh sb="36" eb="37">
      <t>フク</t>
    </rPh>
    <rPh sb="40" eb="41">
      <t>ニチ</t>
    </rPh>
    <rPh sb="41" eb="43">
      <t>イナイ</t>
    </rPh>
    <rPh sb="44" eb="46">
      <t>ヘイチョウ</t>
    </rPh>
    <rPh sb="46" eb="47">
      <t>ビ</t>
    </rPh>
    <rPh sb="48" eb="49">
      <t>ノゾ</t>
    </rPh>
    <phoneticPr fontId="2"/>
  </si>
  <si>
    <t>西宮市工事監督要領8</t>
    <rPh sb="0" eb="3">
      <t>ニシノミヤシ</t>
    </rPh>
    <rPh sb="3" eb="5">
      <t>コウジ</t>
    </rPh>
    <rPh sb="5" eb="7">
      <t>カントク</t>
    </rPh>
    <rPh sb="7" eb="9">
      <t>ヨウリョウ</t>
    </rPh>
    <phoneticPr fontId="2"/>
  </si>
  <si>
    <t>建設業法第19条の2
西宮市工事請負契約書第10条
契約規則第19条3項</t>
    <rPh sb="11" eb="14">
      <t>ニシノミヤシ</t>
    </rPh>
    <rPh sb="14" eb="16">
      <t>コウジ</t>
    </rPh>
    <rPh sb="16" eb="18">
      <t>ウケオイ</t>
    </rPh>
    <rPh sb="18" eb="21">
      <t>ケイヤクショ</t>
    </rPh>
    <rPh sb="21" eb="22">
      <t>ダイ</t>
    </rPh>
    <rPh sb="24" eb="25">
      <t>ジョウ</t>
    </rPh>
    <rPh sb="26" eb="28">
      <t>ケイヤク</t>
    </rPh>
    <rPh sb="28" eb="30">
      <t>キソク</t>
    </rPh>
    <rPh sb="30" eb="31">
      <t>ダイ</t>
    </rPh>
    <rPh sb="33" eb="34">
      <t>ジョウ</t>
    </rPh>
    <rPh sb="35" eb="36">
      <t>コウ</t>
    </rPh>
    <phoneticPr fontId="2"/>
  </si>
  <si>
    <t>建設工事に係る資材の再資源化等に関する法律
第11条及び省令第4条に基づく書面</t>
    <rPh sb="2" eb="4">
      <t>コウジ</t>
    </rPh>
    <rPh sb="5" eb="6">
      <t>カカ</t>
    </rPh>
    <rPh sb="7" eb="9">
      <t>シザイ</t>
    </rPh>
    <rPh sb="10" eb="14">
      <t>サイシゲンカ</t>
    </rPh>
    <rPh sb="14" eb="15">
      <t>トウ</t>
    </rPh>
    <rPh sb="16" eb="17">
      <t>カン</t>
    </rPh>
    <rPh sb="19" eb="21">
      <t>ホウリツ</t>
    </rPh>
    <rPh sb="22" eb="23">
      <t>ダイ</t>
    </rPh>
    <rPh sb="25" eb="26">
      <t>ジョウ</t>
    </rPh>
    <rPh sb="26" eb="27">
      <t>オヨ</t>
    </rPh>
    <rPh sb="28" eb="30">
      <t>ショウレイ</t>
    </rPh>
    <rPh sb="30" eb="31">
      <t>ダイ</t>
    </rPh>
    <rPh sb="32" eb="33">
      <t>ジョウ</t>
    </rPh>
    <rPh sb="34" eb="35">
      <t>モト</t>
    </rPh>
    <rPh sb="37" eb="39">
      <t>ショメン</t>
    </rPh>
    <phoneticPr fontId="2"/>
  </si>
  <si>
    <t>建設工事に係る資材の再資源化等に関する法律
第13条の規定による通知</t>
    <rPh sb="2" eb="4">
      <t>コウジ</t>
    </rPh>
    <rPh sb="5" eb="6">
      <t>カカ</t>
    </rPh>
    <rPh sb="7" eb="9">
      <t>シザイ</t>
    </rPh>
    <rPh sb="10" eb="14">
      <t>サイシゲンカ</t>
    </rPh>
    <rPh sb="14" eb="15">
      <t>トウ</t>
    </rPh>
    <rPh sb="16" eb="17">
      <t>カン</t>
    </rPh>
    <rPh sb="19" eb="21">
      <t>ホウリツ</t>
    </rPh>
    <rPh sb="22" eb="23">
      <t>ダイ</t>
    </rPh>
    <rPh sb="25" eb="26">
      <t>ジョウ</t>
    </rPh>
    <rPh sb="27" eb="29">
      <t>キテイ</t>
    </rPh>
    <rPh sb="32" eb="34">
      <t>ツウチ</t>
    </rPh>
    <phoneticPr fontId="2"/>
  </si>
  <si>
    <t>契約金額が1,000万円以上の工事のみ提出
手直しがあった場合、施工前後の写真添付</t>
    <rPh sb="22" eb="24">
      <t>テナオ</t>
    </rPh>
    <rPh sb="29" eb="31">
      <t>バアイ</t>
    </rPh>
    <phoneticPr fontId="2"/>
  </si>
  <si>
    <t>契約金額が1,000万円以上の工事のみ提出</t>
    <rPh sb="0" eb="2">
      <t>ケイヤク</t>
    </rPh>
    <rPh sb="2" eb="4">
      <t>キンガク</t>
    </rPh>
    <rPh sb="10" eb="14">
      <t>マンエンイジョウ</t>
    </rPh>
    <rPh sb="15" eb="17">
      <t>コウジ</t>
    </rPh>
    <rPh sb="19" eb="21">
      <t>テイシュツ</t>
    </rPh>
    <phoneticPr fontId="2"/>
  </si>
  <si>
    <t>建築調整課様式</t>
    <rPh sb="0" eb="2">
      <t>ケンチク</t>
    </rPh>
    <rPh sb="2" eb="4">
      <t>チョウセイ</t>
    </rPh>
    <rPh sb="4" eb="5">
      <t>カ</t>
    </rPh>
    <rPh sb="5" eb="7">
      <t>ヨウシキ</t>
    </rPh>
    <phoneticPr fontId="2"/>
  </si>
  <si>
    <t>現場代理人及び主任技術者又は監理技術者選任届兼誓約書</t>
    <rPh sb="0" eb="2">
      <t>ゲンバ</t>
    </rPh>
    <rPh sb="2" eb="5">
      <t>ダイリニン</t>
    </rPh>
    <rPh sb="5" eb="6">
      <t>オヨ</t>
    </rPh>
    <rPh sb="7" eb="9">
      <t>シュニン</t>
    </rPh>
    <rPh sb="9" eb="12">
      <t>ギジュツシャ</t>
    </rPh>
    <rPh sb="12" eb="13">
      <t>マタ</t>
    </rPh>
    <rPh sb="14" eb="16">
      <t>カンリ</t>
    </rPh>
    <rPh sb="16" eb="19">
      <t>ギジュツシャ</t>
    </rPh>
    <rPh sb="19" eb="21">
      <t>センニン</t>
    </rPh>
    <rPh sb="21" eb="22">
      <t>トドケ</t>
    </rPh>
    <rPh sb="22" eb="23">
      <t>ケン</t>
    </rPh>
    <rPh sb="23" eb="26">
      <t>セイヤクショ</t>
    </rPh>
    <phoneticPr fontId="2"/>
  </si>
  <si>
    <t>変更の場合は1部提出</t>
    <rPh sb="0" eb="2">
      <t>ヘンコウ</t>
    </rPh>
    <rPh sb="3" eb="5">
      <t>バアイ</t>
    </rPh>
    <rPh sb="7" eb="8">
      <t>ブ</t>
    </rPh>
    <rPh sb="8" eb="10">
      <t>テイシュツ</t>
    </rPh>
    <phoneticPr fontId="2"/>
  </si>
  <si>
    <t>工事打合簿で提出</t>
    <rPh sb="0" eb="2">
      <t>コウジ</t>
    </rPh>
    <rPh sb="2" eb="4">
      <t>ウチアワ</t>
    </rPh>
    <rPh sb="4" eb="5">
      <t>ボ</t>
    </rPh>
    <rPh sb="6" eb="8">
      <t>テイシュツ</t>
    </rPh>
    <phoneticPr fontId="2"/>
  </si>
  <si>
    <t>再資源化等報告書
建設工事に係る資材の再資源化等に関する法律
第18条の規定による報告</t>
    <rPh sb="0" eb="1">
      <t>サイ</t>
    </rPh>
    <rPh sb="1" eb="4">
      <t>シゲンカ</t>
    </rPh>
    <rPh sb="4" eb="5">
      <t>トウ</t>
    </rPh>
    <rPh sb="5" eb="8">
      <t>ホウコクショ</t>
    </rPh>
    <rPh sb="41" eb="43">
      <t>ホウコク</t>
    </rPh>
    <phoneticPr fontId="2"/>
  </si>
  <si>
    <t>産業廃棄物処理委託契約書・処分業許可証・
運搬許可証の写し</t>
    <rPh sb="11" eb="12">
      <t>ショ</t>
    </rPh>
    <rPh sb="13" eb="15">
      <t>ショブン</t>
    </rPh>
    <rPh sb="15" eb="16">
      <t>ギョウ</t>
    </rPh>
    <rPh sb="16" eb="19">
      <t>キョカショウ</t>
    </rPh>
    <rPh sb="21" eb="23">
      <t>ウンパン</t>
    </rPh>
    <rPh sb="23" eb="26">
      <t>キョカショウ</t>
    </rPh>
    <rPh sb="27" eb="28">
      <t>ウツ</t>
    </rPh>
    <phoneticPr fontId="2"/>
  </si>
  <si>
    <t>検4号様式</t>
    <rPh sb="0" eb="1">
      <t>ケン</t>
    </rPh>
    <rPh sb="2" eb="3">
      <t>ゴウ</t>
    </rPh>
    <rPh sb="3" eb="5">
      <t>ヨウシキ</t>
    </rPh>
    <phoneticPr fontId="2"/>
  </si>
  <si>
    <t>設計図書（特記仕様書）</t>
    <phoneticPr fontId="2"/>
  </si>
  <si>
    <t>事廃課
○</t>
    <rPh sb="0" eb="1">
      <t>コト</t>
    </rPh>
    <rPh sb="1" eb="2">
      <t>ハイ</t>
    </rPh>
    <rPh sb="2" eb="3">
      <t>カ</t>
    </rPh>
    <phoneticPr fontId="2"/>
  </si>
  <si>
    <t>例）適用事業報告の写し</t>
    <rPh sb="0" eb="1">
      <t>レイ</t>
    </rPh>
    <rPh sb="2" eb="4">
      <t>テキヨウ</t>
    </rPh>
    <rPh sb="4" eb="6">
      <t>ジギョウ</t>
    </rPh>
    <rPh sb="6" eb="8">
      <t>ホウコク</t>
    </rPh>
    <phoneticPr fontId="2"/>
  </si>
  <si>
    <t>　　特定元方事業者等の事業開始報告の写し</t>
    <rPh sb="2" eb="4">
      <t>トクテイ</t>
    </rPh>
    <rPh sb="4" eb="5">
      <t>モト</t>
    </rPh>
    <rPh sb="5" eb="6">
      <t>カタ</t>
    </rPh>
    <rPh sb="6" eb="8">
      <t>ジギョウ</t>
    </rPh>
    <rPh sb="8" eb="9">
      <t>シャ</t>
    </rPh>
    <rPh sb="9" eb="10">
      <t>トウ</t>
    </rPh>
    <rPh sb="11" eb="13">
      <t>ジギョウ</t>
    </rPh>
    <rPh sb="13" eb="15">
      <t>カイシ</t>
    </rPh>
    <rPh sb="15" eb="17">
      <t>ホウコク</t>
    </rPh>
    <phoneticPr fontId="2"/>
  </si>
  <si>
    <t>　　騒音振動に係る特定建設作業等への届出の写し</t>
    <rPh sb="2" eb="4">
      <t>ソウオン</t>
    </rPh>
    <rPh sb="4" eb="6">
      <t>シンドウ</t>
    </rPh>
    <rPh sb="7" eb="8">
      <t>カカ</t>
    </rPh>
    <rPh sb="9" eb="11">
      <t>トクテイ</t>
    </rPh>
    <rPh sb="11" eb="13">
      <t>ケンセツ</t>
    </rPh>
    <rPh sb="13" eb="16">
      <t>サギョウトウ</t>
    </rPh>
    <rPh sb="18" eb="20">
      <t>トドケデ</t>
    </rPh>
    <rPh sb="21" eb="22">
      <t>ウツ</t>
    </rPh>
    <phoneticPr fontId="2"/>
  </si>
  <si>
    <r>
      <t xml:space="preserve">契約管理課参考書式
</t>
    </r>
    <r>
      <rPr>
        <sz val="6"/>
        <rFont val="ＭＳ 明朝"/>
        <family val="1"/>
        <charset val="128"/>
      </rPr>
      <t>（契約書（契約約款）・特約・誓約書）</t>
    </r>
    <rPh sb="0" eb="2">
      <t>ケイヤク</t>
    </rPh>
    <rPh sb="2" eb="4">
      <t>カンリ</t>
    </rPh>
    <rPh sb="4" eb="5">
      <t>カ</t>
    </rPh>
    <rPh sb="5" eb="7">
      <t>サンコウ</t>
    </rPh>
    <rPh sb="7" eb="9">
      <t>ショシキ</t>
    </rPh>
    <phoneticPr fontId="2"/>
  </si>
  <si>
    <r>
      <t xml:space="preserve">契約管理課参考書式
</t>
    </r>
    <r>
      <rPr>
        <sz val="6"/>
        <rFont val="ＭＳ 明朝"/>
        <family val="1"/>
        <charset val="128"/>
      </rPr>
      <t>（契約関係書類（工事）ダウンロード）</t>
    </r>
    <rPh sb="0" eb="2">
      <t>ケイヤク</t>
    </rPh>
    <rPh sb="2" eb="4">
      <t>カンリ</t>
    </rPh>
    <rPh sb="4" eb="5">
      <t>カ</t>
    </rPh>
    <rPh sb="5" eb="7">
      <t>サンコウ</t>
    </rPh>
    <rPh sb="7" eb="9">
      <t>ショシキ</t>
    </rPh>
    <phoneticPr fontId="2"/>
  </si>
  <si>
    <t>COBRISまたは
国交省建設リサイクル報告様式</t>
    <rPh sb="10" eb="13">
      <t>コッコウショウ</t>
    </rPh>
    <rPh sb="13" eb="15">
      <t>ケンセツ</t>
    </rPh>
    <rPh sb="20" eb="22">
      <t>ホウコク</t>
    </rPh>
    <rPh sb="22" eb="24">
      <t>ヨウシキ</t>
    </rPh>
    <phoneticPr fontId="2"/>
  </si>
  <si>
    <t>後</t>
    <rPh sb="0" eb="1">
      <t>アト</t>
    </rPh>
    <phoneticPr fontId="2"/>
  </si>
  <si>
    <t>前</t>
    <rPh sb="0" eb="1">
      <t>マエ</t>
    </rPh>
    <phoneticPr fontId="2"/>
  </si>
  <si>
    <t>同上</t>
    <rPh sb="0" eb="2">
      <t>ドウジョウ</t>
    </rPh>
    <phoneticPr fontId="2"/>
  </si>
  <si>
    <t>施工計画書に添付</t>
    <rPh sb="0" eb="2">
      <t>セコウ</t>
    </rPh>
    <rPh sb="2" eb="4">
      <t>ケイカク</t>
    </rPh>
    <rPh sb="4" eb="5">
      <t>ショ</t>
    </rPh>
    <rPh sb="6" eb="8">
      <t>テンプ</t>
    </rPh>
    <phoneticPr fontId="2"/>
  </si>
  <si>
    <t>再資源化等報告書の添付書類</t>
    <rPh sb="0" eb="4">
      <t>サイシゲンカ</t>
    </rPh>
    <rPh sb="4" eb="5">
      <t>ナド</t>
    </rPh>
    <rPh sb="5" eb="8">
      <t>ホウコクショ</t>
    </rPh>
    <rPh sb="9" eb="11">
      <t>テンプ</t>
    </rPh>
    <rPh sb="11" eb="13">
      <t>ショルイ</t>
    </rPh>
    <phoneticPr fontId="2"/>
  </si>
  <si>
    <t>施工計画書に添付の上、Excel形式にて担当者へ提出(県から提出を求められる場合があるため）</t>
    <rPh sb="0" eb="2">
      <t>セコウ</t>
    </rPh>
    <rPh sb="2" eb="5">
      <t>ケイカクショ</t>
    </rPh>
    <rPh sb="6" eb="8">
      <t>テンプ</t>
    </rPh>
    <rPh sb="27" eb="28">
      <t>ケン</t>
    </rPh>
    <rPh sb="30" eb="32">
      <t>テイシュツ</t>
    </rPh>
    <rPh sb="33" eb="34">
      <t>モト</t>
    </rPh>
    <rPh sb="38" eb="40">
      <t>バアイ</t>
    </rPh>
    <phoneticPr fontId="2"/>
  </si>
  <si>
    <t>工事着手後</t>
    <rPh sb="0" eb="2">
      <t>コウジ</t>
    </rPh>
    <rPh sb="2" eb="4">
      <t>チャクシュ</t>
    </rPh>
    <rPh sb="4" eb="5">
      <t>ゴ</t>
    </rPh>
    <phoneticPr fontId="2"/>
  </si>
  <si>
    <t>再資源化等報告書の添付書類、Excel形式にて担当者へ提出(県から提出を求められる場合があるため）</t>
    <rPh sb="0" eb="1">
      <t>サイ</t>
    </rPh>
    <rPh sb="1" eb="4">
      <t>シゲンカ</t>
    </rPh>
    <rPh sb="4" eb="5">
      <t>トウ</t>
    </rPh>
    <rPh sb="5" eb="8">
      <t>ホウコクショ</t>
    </rPh>
    <rPh sb="9" eb="11">
      <t>テンプ</t>
    </rPh>
    <rPh sb="11" eb="13">
      <t>ショルイ</t>
    </rPh>
    <phoneticPr fontId="2"/>
  </si>
  <si>
    <t xml:space="preserve">  産業廃棄物管理票（B票）の写しを添付　</t>
    <phoneticPr fontId="2"/>
  </si>
  <si>
    <r>
      <t xml:space="preserve">建築
調整課
</t>
    </r>
    <r>
      <rPr>
        <sz val="7"/>
        <rFont val="ＭＳ 明朝"/>
        <family val="1"/>
        <charset val="128"/>
      </rPr>
      <t>*R5.4~庁内発送にて提出</t>
    </r>
    <r>
      <rPr>
        <sz val="6"/>
        <rFont val="ＭＳ 明朝"/>
        <family val="1"/>
        <charset val="128"/>
      </rPr>
      <t>(文書管理システム）</t>
    </r>
    <rPh sb="0" eb="2">
      <t>ケンチク</t>
    </rPh>
    <rPh sb="3" eb="6">
      <t>チョウセイカ</t>
    </rPh>
    <rPh sb="13" eb="15">
      <t>チョウナイ</t>
    </rPh>
    <rPh sb="15" eb="17">
      <t>ハッソウ</t>
    </rPh>
    <rPh sb="19" eb="21">
      <t>テイシュツ</t>
    </rPh>
    <rPh sb="22" eb="26">
      <t>ブンショカンリ</t>
    </rPh>
    <phoneticPr fontId="2"/>
  </si>
  <si>
    <t>産業廃棄物管理票（B票）の写しを添付　
対象工事：建設リサイクル法の届出をする解体工事
　①延床面積が80㎡以上の建築物
　②建築物以外の工作物で請負金額が500万円以上
（別途、産業廃棄物管理票交付等状況報告書を受注者が事廃課へ要提出）</t>
    <rPh sb="0" eb="2">
      <t>サンギョウ</t>
    </rPh>
    <rPh sb="2" eb="5">
      <t>ハイキブツ</t>
    </rPh>
    <rPh sb="5" eb="7">
      <t>カンリ</t>
    </rPh>
    <rPh sb="7" eb="8">
      <t>ヒョウ</t>
    </rPh>
    <rPh sb="10" eb="11">
      <t>ヒョウ</t>
    </rPh>
    <rPh sb="13" eb="14">
      <t>ウツ</t>
    </rPh>
    <rPh sb="16" eb="18">
      <t>テンプ</t>
    </rPh>
    <rPh sb="20" eb="22">
      <t>タイショウ</t>
    </rPh>
    <rPh sb="22" eb="24">
      <t>コウジ</t>
    </rPh>
    <rPh sb="46" eb="47">
      <t>ノベ</t>
    </rPh>
    <rPh sb="47" eb="50">
      <t>ユカメンセキ</t>
    </rPh>
    <rPh sb="54" eb="56">
      <t>イジョウ</t>
    </rPh>
    <rPh sb="57" eb="60">
      <t>ケンチクブツ</t>
    </rPh>
    <rPh sb="63" eb="66">
      <t>ケンチクブツ</t>
    </rPh>
    <rPh sb="66" eb="68">
      <t>イガイ</t>
    </rPh>
    <rPh sb="69" eb="72">
      <t>コウサクブツ</t>
    </rPh>
    <rPh sb="73" eb="75">
      <t>ウケオイ</t>
    </rPh>
    <rPh sb="75" eb="77">
      <t>キンガク</t>
    </rPh>
    <rPh sb="82" eb="83">
      <t>エン</t>
    </rPh>
    <rPh sb="83" eb="85">
      <t>イジョウ</t>
    </rPh>
    <rPh sb="107" eb="110">
      <t>ジュチュウシャ</t>
    </rPh>
    <phoneticPr fontId="2"/>
  </si>
  <si>
    <r>
      <t xml:space="preserve">兵庫県様式参考
</t>
    </r>
    <r>
      <rPr>
        <sz val="6"/>
        <rFont val="ＭＳ 明朝"/>
        <family val="1"/>
        <charset val="128"/>
      </rPr>
      <t>（兵庫県リサイクルガイドライン）</t>
    </r>
    <rPh sb="0" eb="3">
      <t>ヒョウゴケン</t>
    </rPh>
    <rPh sb="3" eb="5">
      <t>ヨウシキ</t>
    </rPh>
    <rPh sb="5" eb="7">
      <t>サンコウ</t>
    </rPh>
    <rPh sb="9" eb="12">
      <t>ヒョウゴケン</t>
    </rPh>
    <phoneticPr fontId="2"/>
  </si>
  <si>
    <t>前払金・中間前払金を辞退する場合は前払金・中間前払金辞退届(第1号様式)を提出</t>
    <rPh sb="0" eb="2">
      <t>マエバラ</t>
    </rPh>
    <rPh sb="2" eb="3">
      <t>キン</t>
    </rPh>
    <rPh sb="4" eb="6">
      <t>チュウカン</t>
    </rPh>
    <rPh sb="6" eb="8">
      <t>マエバラ</t>
    </rPh>
    <rPh sb="8" eb="9">
      <t>キン</t>
    </rPh>
    <rPh sb="10" eb="12">
      <t>ジタイ</t>
    </rPh>
    <rPh sb="14" eb="16">
      <t>バアイ</t>
    </rPh>
    <rPh sb="17" eb="19">
      <t>マエバライ</t>
    </rPh>
    <rPh sb="19" eb="20">
      <t>キン</t>
    </rPh>
    <rPh sb="21" eb="23">
      <t>チュウカン</t>
    </rPh>
    <rPh sb="23" eb="24">
      <t>マエ</t>
    </rPh>
    <rPh sb="24" eb="25">
      <t>ハラ</t>
    </rPh>
    <rPh sb="25" eb="26">
      <t>キン</t>
    </rPh>
    <rPh sb="26" eb="28">
      <t>ジタイ</t>
    </rPh>
    <rPh sb="28" eb="29">
      <t>トド</t>
    </rPh>
    <rPh sb="30" eb="31">
      <t>ダイ</t>
    </rPh>
    <rPh sb="32" eb="33">
      <t>ゴウ</t>
    </rPh>
    <rPh sb="33" eb="35">
      <t>ヨウシキ</t>
    </rPh>
    <rPh sb="37" eb="39">
      <t>テイシュツ</t>
    </rPh>
    <phoneticPr fontId="2"/>
  </si>
  <si>
    <t>・請負金額130万円以上、当初は契約管理課に提出
・工事現場の見やすい場所に「建設業退職金共済制度
　適用事業主工事現場標識」を掲示</t>
    <rPh sb="1" eb="3">
      <t>ウケオイ</t>
    </rPh>
    <rPh sb="3" eb="5">
      <t>キンガク</t>
    </rPh>
    <rPh sb="8" eb="10">
      <t>マンエン</t>
    </rPh>
    <rPh sb="10" eb="12">
      <t>イジョウ</t>
    </rPh>
    <rPh sb="13" eb="15">
      <t>トウショ</t>
    </rPh>
    <rPh sb="16" eb="18">
      <t>ケイヤク</t>
    </rPh>
    <rPh sb="18" eb="20">
      <t>カンリ</t>
    </rPh>
    <rPh sb="20" eb="21">
      <t>カ</t>
    </rPh>
    <rPh sb="22" eb="24">
      <t>テイシュツ</t>
    </rPh>
    <rPh sb="26" eb="28">
      <t>コウジ</t>
    </rPh>
    <rPh sb="28" eb="30">
      <t>ゲンバ</t>
    </rPh>
    <rPh sb="31" eb="32">
      <t>ミ</t>
    </rPh>
    <rPh sb="35" eb="37">
      <t>バショ</t>
    </rPh>
    <rPh sb="39" eb="42">
      <t>ケンセツギョウ</t>
    </rPh>
    <rPh sb="42" eb="44">
      <t>タイショク</t>
    </rPh>
    <rPh sb="44" eb="45">
      <t>キン</t>
    </rPh>
    <rPh sb="45" eb="47">
      <t>キョウサイ</t>
    </rPh>
    <rPh sb="47" eb="49">
      <t>セイド</t>
    </rPh>
    <rPh sb="51" eb="53">
      <t>テキヨウ</t>
    </rPh>
    <rPh sb="53" eb="54">
      <t>コト</t>
    </rPh>
    <rPh sb="54" eb="56">
      <t>ギョウシュ</t>
    </rPh>
    <rPh sb="55" eb="56">
      <t>シュ</t>
    </rPh>
    <rPh sb="56" eb="58">
      <t>コウジ</t>
    </rPh>
    <rPh sb="58" eb="60">
      <t>ゲンバ</t>
    </rPh>
    <rPh sb="60" eb="62">
      <t>ヒョウシキ</t>
    </rPh>
    <rPh sb="64" eb="66">
      <t>ケイジ</t>
    </rPh>
    <phoneticPr fontId="2"/>
  </si>
  <si>
    <t>原則として週間工程表とする
作業員の休日確保が確認できるよう整理すること</t>
    <rPh sb="0" eb="2">
      <t>ゲンソク</t>
    </rPh>
    <rPh sb="5" eb="7">
      <t>シュウカン</t>
    </rPh>
    <rPh sb="7" eb="9">
      <t>コウテイ</t>
    </rPh>
    <rPh sb="9" eb="10">
      <t>ヒョウ</t>
    </rPh>
    <rPh sb="14" eb="17">
      <t>サギョウイン</t>
    </rPh>
    <rPh sb="18" eb="20">
      <t>キュウジツ</t>
    </rPh>
    <rPh sb="20" eb="22">
      <t>カクホ</t>
    </rPh>
    <rPh sb="23" eb="25">
      <t>カクニン</t>
    </rPh>
    <rPh sb="30" eb="32">
      <t>セイリ</t>
    </rPh>
    <phoneticPr fontId="2"/>
  </si>
  <si>
    <t>検査員は現場に従事する以外の役職者とすること</t>
    <rPh sb="0" eb="3">
      <t>ケンサイン</t>
    </rPh>
    <rPh sb="4" eb="6">
      <t>ゲンバ</t>
    </rPh>
    <rPh sb="7" eb="9">
      <t>ジュウジ</t>
    </rPh>
    <rPh sb="11" eb="13">
      <t>イガイ</t>
    </rPh>
    <rPh sb="14" eb="17">
      <t>ヤクショクシャ</t>
    </rPh>
    <phoneticPr fontId="2"/>
  </si>
  <si>
    <t>施工管理上数量確認が必要な材料、設計変更に係わるもの、瑕疵担保に必要なもの、監督員の指示等によるもののみ提出</t>
    <rPh sb="0" eb="2">
      <t>セコウ</t>
    </rPh>
    <rPh sb="2" eb="4">
      <t>カンリ</t>
    </rPh>
    <rPh sb="4" eb="5">
      <t>ジョウ</t>
    </rPh>
    <rPh sb="5" eb="7">
      <t>スウリョウ</t>
    </rPh>
    <rPh sb="7" eb="9">
      <t>カクニン</t>
    </rPh>
    <rPh sb="10" eb="12">
      <t>ヒツヨウ</t>
    </rPh>
    <rPh sb="13" eb="15">
      <t>ザイリョウ</t>
    </rPh>
    <rPh sb="16" eb="18">
      <t>セッケイ</t>
    </rPh>
    <rPh sb="18" eb="20">
      <t>ヘンコウ</t>
    </rPh>
    <rPh sb="21" eb="22">
      <t>カカ</t>
    </rPh>
    <rPh sb="27" eb="29">
      <t>カシ</t>
    </rPh>
    <rPh sb="29" eb="31">
      <t>タンポ</t>
    </rPh>
    <rPh sb="32" eb="34">
      <t>ヒツヨウ</t>
    </rPh>
    <rPh sb="38" eb="41">
      <t>カントクイン</t>
    </rPh>
    <rPh sb="42" eb="44">
      <t>シジ</t>
    </rPh>
    <rPh sb="44" eb="45">
      <t>ナド</t>
    </rPh>
    <rPh sb="52" eb="54">
      <t>テイシュツ</t>
    </rPh>
    <phoneticPr fontId="2"/>
  </si>
  <si>
    <t>対象工事：
特定建設資材を使用もしくは発生させる工事　かつ
　①建築物の解体工事（床面積の合計80㎡以上）
　②建築物の新築・増築（床面積の合計500㎡以上）
　③建築物の修繕・模様替（請負金額1億円以上）
　④建築物以外の工作物の工事（請負金額500万以
　　上）</t>
    <rPh sb="0" eb="2">
      <t>タイショウ</t>
    </rPh>
    <rPh sb="2" eb="4">
      <t>コウジ</t>
    </rPh>
    <rPh sb="6" eb="12">
      <t>トクテイケンセツシザイ</t>
    </rPh>
    <rPh sb="13" eb="15">
      <t>シヨウ</t>
    </rPh>
    <rPh sb="19" eb="21">
      <t>ハッセイ</t>
    </rPh>
    <rPh sb="24" eb="26">
      <t>コウジ</t>
    </rPh>
    <rPh sb="32" eb="35">
      <t>ケンチクブツ</t>
    </rPh>
    <rPh sb="36" eb="38">
      <t>カイタイ</t>
    </rPh>
    <rPh sb="38" eb="40">
      <t>コウジ</t>
    </rPh>
    <rPh sb="41" eb="44">
      <t>ユカメンセキ</t>
    </rPh>
    <rPh sb="45" eb="47">
      <t>ゴウケイ</t>
    </rPh>
    <rPh sb="50" eb="52">
      <t>イジョウ</t>
    </rPh>
    <rPh sb="56" eb="59">
      <t>ケンチクブツ</t>
    </rPh>
    <rPh sb="60" eb="62">
      <t>シンチク</t>
    </rPh>
    <rPh sb="63" eb="65">
      <t>ゾウチク</t>
    </rPh>
    <rPh sb="66" eb="69">
      <t>ユカメンセキ</t>
    </rPh>
    <rPh sb="70" eb="72">
      <t>ゴウケイ</t>
    </rPh>
    <rPh sb="76" eb="78">
      <t>イジョウ</t>
    </rPh>
    <rPh sb="82" eb="85">
      <t>ケンチクブツ</t>
    </rPh>
    <rPh sb="86" eb="88">
      <t>シュウゼン</t>
    </rPh>
    <rPh sb="89" eb="91">
      <t>モヨウ</t>
    </rPh>
    <rPh sb="91" eb="92">
      <t>ガ</t>
    </rPh>
    <rPh sb="93" eb="95">
      <t>ウケオイ</t>
    </rPh>
    <rPh sb="95" eb="97">
      <t>キンガク</t>
    </rPh>
    <rPh sb="98" eb="100">
      <t>オクエン</t>
    </rPh>
    <rPh sb="100" eb="102">
      <t>イジョウ</t>
    </rPh>
    <rPh sb="106" eb="109">
      <t>ケンチクブツ</t>
    </rPh>
    <rPh sb="109" eb="111">
      <t>イガイ</t>
    </rPh>
    <rPh sb="112" eb="115">
      <t>コウサクブツ</t>
    </rPh>
    <rPh sb="116" eb="118">
      <t>コウジ</t>
    </rPh>
    <rPh sb="119" eb="121">
      <t>ウケオイ</t>
    </rPh>
    <rPh sb="121" eb="123">
      <t>キンガク</t>
    </rPh>
    <rPh sb="126" eb="127">
      <t>マン</t>
    </rPh>
    <phoneticPr fontId="2"/>
  </si>
  <si>
    <t>対象工事：
特定建設資材を使用もしくは発生させる工事　かつ
　①建築物の解体工事（床面積の合計80㎡以上）
　②建築物の新築・増築（床面積の合計500㎡以上）
　③建築物の修繕・模様替（請負金額1億円以上）
　④建築物以外の工作物の工事（請負金額500万以
　　上）</t>
    <phoneticPr fontId="2"/>
  </si>
  <si>
    <t>再生資源利用実施書・再生資源利用促進実施書を添付
対象工事：
特定建設資材を使用もしくは発生させる工事　かつ
　①建築物の解体工事（床面積の合計80㎡以上）
　②建築物の新築・増築（床面積の合計500㎡以上）
　③建築物の修繕・模様替（請負金額1億円以上）
　④建築物以外の工作物の工事（請負金額500万以
　　上）</t>
    <rPh sb="25" eb="27">
      <t>タイショウ</t>
    </rPh>
    <rPh sb="27" eb="29">
      <t>コウジ</t>
    </rPh>
    <rPh sb="31" eb="37">
      <t>トクテイケンセツシザイ</t>
    </rPh>
    <rPh sb="38" eb="40">
      <t>シヨウ</t>
    </rPh>
    <rPh sb="44" eb="46">
      <t>ハッセイ</t>
    </rPh>
    <rPh sb="49" eb="51">
      <t>コウジ</t>
    </rPh>
    <rPh sb="57" eb="60">
      <t>ケンチクブツ</t>
    </rPh>
    <rPh sb="61" eb="63">
      <t>カイタイ</t>
    </rPh>
    <rPh sb="63" eb="65">
      <t>コウジ</t>
    </rPh>
    <rPh sb="66" eb="69">
      <t>ユカメンセキ</t>
    </rPh>
    <rPh sb="70" eb="72">
      <t>ゴウケイ</t>
    </rPh>
    <rPh sb="75" eb="77">
      <t>イジョウ</t>
    </rPh>
    <rPh sb="81" eb="84">
      <t>ケンチクブツ</t>
    </rPh>
    <rPh sb="85" eb="87">
      <t>シンチク</t>
    </rPh>
    <rPh sb="88" eb="90">
      <t>ゾウチク</t>
    </rPh>
    <rPh sb="91" eb="94">
      <t>ユカメンセキ</t>
    </rPh>
    <rPh sb="95" eb="97">
      <t>ゴウケイ</t>
    </rPh>
    <rPh sb="101" eb="103">
      <t>イジョウ</t>
    </rPh>
    <rPh sb="107" eb="110">
      <t>ケンチクブツ</t>
    </rPh>
    <rPh sb="111" eb="113">
      <t>シュウゼン</t>
    </rPh>
    <rPh sb="114" eb="116">
      <t>モヨウ</t>
    </rPh>
    <rPh sb="116" eb="117">
      <t>ガ</t>
    </rPh>
    <rPh sb="118" eb="120">
      <t>ウケオイ</t>
    </rPh>
    <rPh sb="120" eb="122">
      <t>キンガク</t>
    </rPh>
    <rPh sb="123" eb="125">
      <t>オクエン</t>
    </rPh>
    <rPh sb="125" eb="127">
      <t>イジョウ</t>
    </rPh>
    <rPh sb="131" eb="134">
      <t>ケンチクブツ</t>
    </rPh>
    <rPh sb="134" eb="136">
      <t>イガイ</t>
    </rPh>
    <rPh sb="137" eb="140">
      <t>コウサクブツ</t>
    </rPh>
    <rPh sb="141" eb="143">
      <t>コウジ</t>
    </rPh>
    <rPh sb="144" eb="146">
      <t>ウケオイ</t>
    </rPh>
    <rPh sb="146" eb="148">
      <t>キンガク</t>
    </rPh>
    <rPh sb="151" eb="152">
      <t>マン</t>
    </rPh>
    <phoneticPr fontId="2"/>
  </si>
  <si>
    <t>対象工事：
①ずい道等の建設の仕事、橋梁の建設の仕事（作業場
　所が狭いこと等により安全な作業の遂行が損なわれ
　るおそれのある場所として厚生労働省令で定める場
　所において行われるものに限る。）又は圧気工法に
　よる作業を行う現場
②主要構造部が鉄骨造又は鉄骨鉄筋ｺﾝｸﾘｰﾄ造である建
　築物の建設現場
③それ以外の現場
かつ、①は常時30名、②は常時20名、③は常時50名 以上が稼働する工事</t>
    <rPh sb="151" eb="153">
      <t>ゲンバ</t>
    </rPh>
    <rPh sb="157" eb="159">
      <t>イガイ</t>
    </rPh>
    <rPh sb="160" eb="162">
      <t>ゲンバ</t>
    </rPh>
    <rPh sb="168" eb="170">
      <t>ジョウジ</t>
    </rPh>
    <rPh sb="172" eb="173">
      <t>メイ</t>
    </rPh>
    <rPh sb="176" eb="178">
      <t>ジョウジ</t>
    </rPh>
    <rPh sb="180" eb="181">
      <t>メイ</t>
    </rPh>
    <rPh sb="184" eb="186">
      <t>ジョウジ</t>
    </rPh>
    <rPh sb="188" eb="189">
      <t>メイ</t>
    </rPh>
    <rPh sb="190" eb="192">
      <t>イジョウ</t>
    </rPh>
    <rPh sb="193" eb="195">
      <t>カドウ</t>
    </rPh>
    <rPh sb="197" eb="19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</si>
</sst>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8"/>
      <name val="ＭＳ 明朝"/>
      <family val="1"/>
      <charset val="128"/>
    </font>
    <font>
      <sz val="6"/>
      <name val="游ゴシック"/>
      <family val="2"/>
      <charset val="128"/>
      <scheme val="minor"/>
    </font>
    <font>
      <sz val="8"/>
      <name val="ＭＳ Ｐ明朝"/>
      <family val="1"/>
      <charset val="128"/>
    </font>
    <font>
      <b/>
      <sz val="8"/>
      <name val="ＭＳ 明朝"/>
      <family val="1"/>
      <charset val="128"/>
    </font>
    <font>
      <strike/>
      <sz val="8"/>
      <name val="ＭＳ 明朝"/>
      <family val="1"/>
      <charset val="128"/>
    </font>
    <font>
      <sz val="7"/>
      <name val="ＭＳ 明朝"/>
      <family val="1"/>
      <charset val="128"/>
    </font>
    <font>
      <vertAlign val="superscript"/>
      <sz val="8"/>
      <name val="ＭＳ 明朝"/>
      <family val="1"/>
      <charset val="128"/>
    </font>
    <font>
      <sz val="6"/>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right style="thin">
        <color auto="1"/>
      </right>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1">
    <xf numFmtId="0" fontId="0" fillId="0" borderId="0">
      <alignment vertical="center"/>
    </xf>
  </cellStyleXfs>
  <cellXfs count="156">
    <xf numFmtId="0" fontId="0" fillId="0" borderId="0" xfId="0">
      <alignment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1" xfId="0" applyFont="1" applyFill="1" applyBorder="1" applyAlignment="1">
      <alignment horizontal="center" vertical="center"/>
    </xf>
    <xf numFmtId="0" fontId="1" fillId="2" borderId="2" xfId="0" applyFont="1" applyFill="1" applyBorder="1" applyAlignment="1">
      <alignment horizontal="left" vertical="center" wrapText="1" indent="1"/>
    </xf>
    <xf numFmtId="0" fontId="1" fillId="2" borderId="2" xfId="0" applyFont="1" applyFill="1" applyBorder="1" applyAlignment="1">
      <alignment horizontal="center" vertical="center"/>
    </xf>
    <xf numFmtId="0" fontId="1" fillId="2" borderId="1" xfId="0" applyFont="1" applyFill="1" applyBorder="1" applyAlignment="1">
      <alignment vertical="center" wrapText="1"/>
    </xf>
    <xf numFmtId="0" fontId="1" fillId="2" borderId="3"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lignment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vertical="center" wrapText="1"/>
    </xf>
    <xf numFmtId="0" fontId="1" fillId="2" borderId="6" xfId="0" applyFont="1" applyFill="1" applyBorder="1" applyAlignment="1">
      <alignment horizontal="left" vertical="center" wrapText="1" indent="1"/>
    </xf>
    <xf numFmtId="0" fontId="1" fillId="2" borderId="6" xfId="0" applyFont="1" applyFill="1" applyBorder="1" applyAlignment="1">
      <alignment horizontal="center" vertical="center"/>
    </xf>
    <xf numFmtId="0" fontId="1" fillId="2" borderId="5" xfId="0" applyFont="1" applyFill="1" applyBorder="1" applyAlignment="1">
      <alignment vertical="center" wrapText="1"/>
    </xf>
    <xf numFmtId="0" fontId="1" fillId="2" borderId="10" xfId="0" applyFont="1" applyFill="1" applyBorder="1" applyAlignment="1">
      <alignment horizontal="center" vertical="center"/>
    </xf>
    <xf numFmtId="0" fontId="1" fillId="2" borderId="10"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xf>
    <xf numFmtId="0" fontId="1" fillId="0" borderId="10" xfId="0" applyFont="1" applyFill="1" applyBorder="1">
      <alignmen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left" vertical="center" wrapText="1" indent="1"/>
    </xf>
    <xf numFmtId="0" fontId="1" fillId="0" borderId="6"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wrapText="1" inden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lignment vertical="center"/>
    </xf>
    <xf numFmtId="0" fontId="1" fillId="0" borderId="2" xfId="0" applyFont="1" applyFill="1" applyBorder="1" applyAlignment="1">
      <alignment horizontal="center" vertical="center"/>
    </xf>
    <xf numFmtId="0" fontId="1" fillId="0" borderId="3" xfId="0" applyFont="1" applyFill="1" applyBorder="1">
      <alignment vertical="center"/>
    </xf>
    <xf numFmtId="0" fontId="1" fillId="2" borderId="6" xfId="0" applyFont="1" applyFill="1" applyBorder="1">
      <alignment vertical="center"/>
    </xf>
    <xf numFmtId="0" fontId="1" fillId="0" borderId="6" xfId="0" applyFont="1" applyFill="1" applyBorder="1">
      <alignment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0" xfId="0" applyFont="1" applyFill="1" applyBorder="1">
      <alignment vertical="center"/>
    </xf>
    <xf numFmtId="0" fontId="1" fillId="2" borderId="8" xfId="0" applyFont="1" applyFill="1" applyBorder="1" applyAlignment="1">
      <alignment horizontal="left" vertical="center" wrapText="1" indent="1"/>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lignment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lignment vertical="center"/>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lignment vertical="center"/>
    </xf>
    <xf numFmtId="0" fontId="1" fillId="2" borderId="6" xfId="0" applyFont="1" applyFill="1" applyBorder="1" applyAlignment="1">
      <alignment horizontal="left" vertical="center" wrapText="1" indent="1" shrinkToFit="1"/>
    </xf>
    <xf numFmtId="0" fontId="1" fillId="0" borderId="2" xfId="0" applyFont="1" applyFill="1" applyBorder="1" applyAlignment="1">
      <alignment horizontal="left" vertical="center" wrapText="1" indent="1"/>
    </xf>
    <xf numFmtId="0" fontId="1" fillId="0" borderId="3" xfId="0" applyFont="1" applyFill="1" applyBorder="1" applyAlignment="1">
      <alignment horizontal="center" vertical="center"/>
    </xf>
    <xf numFmtId="0" fontId="1" fillId="0" borderId="10" xfId="0" applyFont="1" applyFill="1" applyBorder="1" applyAlignment="1">
      <alignment vertical="center" wrapText="1"/>
    </xf>
    <xf numFmtId="0" fontId="1" fillId="0" borderId="6" xfId="0" applyFont="1" applyBorder="1" applyAlignment="1">
      <alignment horizontal="left" vertical="center" wrapText="1" indent="1"/>
    </xf>
    <xf numFmtId="0" fontId="1" fillId="0" borderId="10" xfId="0" applyFont="1" applyBorder="1" applyAlignment="1">
      <alignment horizontal="center" vertical="center"/>
    </xf>
    <xf numFmtId="0" fontId="1" fillId="0" borderId="6" xfId="0" applyFont="1" applyBorder="1" applyAlignment="1">
      <alignment vertical="center" wrapText="1"/>
    </xf>
    <xf numFmtId="0" fontId="1" fillId="0" borderId="6" xfId="0" applyFont="1" applyBorder="1">
      <alignment vertical="center"/>
    </xf>
    <xf numFmtId="0" fontId="1" fillId="0" borderId="10" xfId="0" applyFont="1" applyBorder="1">
      <alignment vertical="center"/>
    </xf>
    <xf numFmtId="0" fontId="1" fillId="2" borderId="10"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3" borderId="10" xfId="0" applyFont="1" applyFill="1" applyBorder="1" applyAlignment="1">
      <alignmen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0" borderId="3" xfId="0" applyFont="1" applyFill="1" applyBorder="1" applyAlignment="1">
      <alignment horizontal="center" vertical="center" wrapText="1"/>
    </xf>
    <xf numFmtId="0" fontId="1" fillId="3" borderId="3" xfId="0" applyFont="1" applyFill="1" applyBorder="1" applyAlignment="1">
      <alignmen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0" fontId="4" fillId="4" borderId="13" xfId="0" applyFont="1" applyFill="1" applyBorder="1" applyAlignment="1">
      <alignment vertical="center"/>
    </xf>
    <xf numFmtId="0" fontId="4" fillId="4" borderId="13" xfId="0" applyFont="1" applyFill="1" applyBorder="1" applyAlignment="1">
      <alignment horizontal="center" vertical="center" wrapText="1"/>
    </xf>
    <xf numFmtId="0" fontId="4" fillId="4" borderId="13" xfId="0" applyFont="1" applyFill="1" applyBorder="1">
      <alignment vertical="center"/>
    </xf>
    <xf numFmtId="0" fontId="1" fillId="3" borderId="2" xfId="0" applyFont="1" applyFill="1" applyBorder="1" applyAlignment="1">
      <alignment vertical="center" wrapText="1"/>
    </xf>
    <xf numFmtId="0" fontId="4" fillId="4" borderId="14" xfId="0" applyFont="1" applyFill="1" applyBorder="1" applyAlignment="1">
      <alignment vertical="center"/>
    </xf>
    <xf numFmtId="0" fontId="4" fillId="4" borderId="15" xfId="0" applyFont="1" applyFill="1" applyBorder="1" applyAlignment="1">
      <alignment vertical="center"/>
    </xf>
    <xf numFmtId="0" fontId="4" fillId="4" borderId="16" xfId="0" applyFont="1" applyFill="1" applyBorder="1" applyAlignment="1">
      <alignment vertical="center"/>
    </xf>
    <xf numFmtId="0" fontId="4" fillId="4" borderId="16" xfId="0" applyFont="1" applyFill="1" applyBorder="1">
      <alignment vertical="center"/>
    </xf>
    <xf numFmtId="0" fontId="4" fillId="4" borderId="12" xfId="0" applyFont="1" applyFill="1" applyBorder="1" applyAlignment="1">
      <alignment vertical="center" wrapText="1"/>
    </xf>
    <xf numFmtId="0" fontId="4" fillId="4" borderId="12" xfId="0" applyFont="1" applyFill="1" applyBorder="1" applyAlignment="1">
      <alignment horizontal="left" vertical="center" wrapText="1" indent="1"/>
    </xf>
    <xf numFmtId="0" fontId="4" fillId="4" borderId="12" xfId="0" applyFont="1" applyFill="1" applyBorder="1" applyAlignment="1">
      <alignment horizontal="center" vertical="center" wrapText="1"/>
    </xf>
    <xf numFmtId="0" fontId="4" fillId="4" borderId="11" xfId="0" applyFont="1" applyFill="1" applyBorder="1" applyAlignment="1">
      <alignment vertical="center" wrapText="1"/>
    </xf>
    <xf numFmtId="0" fontId="4" fillId="4" borderId="13" xfId="0" applyFont="1" applyFill="1" applyBorder="1" applyAlignment="1">
      <alignment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11" xfId="0" applyFont="1" applyFill="1" applyBorder="1" applyAlignment="1">
      <alignment horizontal="center" vertical="center"/>
    </xf>
    <xf numFmtId="0" fontId="1" fillId="3" borderId="2" xfId="0" applyFont="1" applyFill="1" applyBorder="1" applyAlignment="1">
      <alignment horizontal="left" vertical="center" wrapText="1" indent="1"/>
    </xf>
    <xf numFmtId="0" fontId="1" fillId="3" borderId="2" xfId="0" applyFont="1" applyFill="1" applyBorder="1" applyAlignment="1">
      <alignment horizontal="center" vertical="center" wrapText="1"/>
    </xf>
    <xf numFmtId="0" fontId="1" fillId="3" borderId="6" xfId="0" applyFont="1" applyFill="1" applyBorder="1" applyAlignment="1">
      <alignment horizontal="left" vertical="center" wrapText="1" indent="1"/>
    </xf>
    <xf numFmtId="0" fontId="1" fillId="3" borderId="6" xfId="0" applyFont="1" applyFill="1" applyBorder="1" applyAlignment="1">
      <alignment vertical="center" wrapText="1"/>
    </xf>
    <xf numFmtId="0" fontId="1" fillId="3" borderId="6" xfId="0" applyFont="1" applyFill="1" applyBorder="1" applyAlignment="1">
      <alignment horizontal="center" vertical="center" wrapText="1"/>
    </xf>
    <xf numFmtId="0" fontId="4" fillId="4" borderId="15" xfId="0" applyFont="1" applyFill="1" applyBorder="1" applyAlignment="1">
      <alignment horizontal="left" vertical="center" wrapText="1" indent="1"/>
    </xf>
    <xf numFmtId="0" fontId="4" fillId="4" borderId="15" xfId="0" applyFont="1" applyFill="1" applyBorder="1" applyAlignment="1">
      <alignment horizontal="center" vertical="center"/>
    </xf>
    <xf numFmtId="0" fontId="4" fillId="4" borderId="15" xfId="0" applyFont="1" applyFill="1" applyBorder="1" applyAlignment="1">
      <alignment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2" xfId="0" applyFont="1" applyFill="1" applyBorder="1">
      <alignment vertical="center"/>
    </xf>
    <xf numFmtId="0" fontId="1" fillId="3" borderId="6" xfId="0" applyFont="1" applyFill="1" applyBorder="1" applyAlignment="1">
      <alignment horizontal="left" vertical="center"/>
    </xf>
    <xf numFmtId="0" fontId="1" fillId="3" borderId="6" xfId="0" applyFont="1" applyFill="1" applyBorder="1">
      <alignment vertical="center"/>
    </xf>
    <xf numFmtId="0" fontId="1" fillId="2" borderId="6" xfId="0" applyFont="1" applyFill="1" applyBorder="1" applyAlignment="1">
      <alignment horizontal="left" vertical="center" indent="1"/>
    </xf>
    <xf numFmtId="0" fontId="1" fillId="2" borderId="9" xfId="0" applyFont="1" applyFill="1" applyBorder="1" applyAlignment="1">
      <alignment horizontal="center" vertical="center" wrapText="1"/>
    </xf>
    <xf numFmtId="0" fontId="5" fillId="2" borderId="6" xfId="0" applyFont="1" applyFill="1" applyBorder="1" applyAlignment="1">
      <alignment horizontal="left" vertical="center" wrapText="1" indent="1"/>
    </xf>
    <xf numFmtId="0" fontId="1" fillId="0"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6" xfId="0" applyFont="1" applyFill="1" applyBorder="1" applyAlignment="1">
      <alignment horizontal="left" vertical="center" indent="1"/>
    </xf>
    <xf numFmtId="0" fontId="1" fillId="0" borderId="8" xfId="0" applyFont="1" applyFill="1" applyBorder="1" applyAlignment="1">
      <alignment horizontal="left" vertical="center" indent="1"/>
    </xf>
    <xf numFmtId="0" fontId="1" fillId="2" borderId="2" xfId="0" applyFont="1" applyFill="1" applyBorder="1" applyAlignment="1">
      <alignment horizontal="left" vertical="center" indent="1"/>
    </xf>
    <xf numFmtId="0" fontId="1" fillId="0" borderId="2" xfId="0" applyFont="1" applyFill="1" applyBorder="1" applyAlignment="1">
      <alignment horizontal="left" vertical="center" indent="1"/>
    </xf>
    <xf numFmtId="0" fontId="1" fillId="2" borderId="8" xfId="0" applyFont="1" applyFill="1" applyBorder="1" applyAlignment="1">
      <alignment horizontal="left" vertical="center" indent="1"/>
    </xf>
    <xf numFmtId="0" fontId="5" fillId="2" borderId="6" xfId="0" applyFont="1" applyFill="1" applyBorder="1" applyAlignment="1">
      <alignment horizontal="left" vertical="center" indent="1"/>
    </xf>
    <xf numFmtId="0" fontId="1" fillId="0" borderId="6" xfId="0" applyFont="1" applyFill="1" applyBorder="1" applyAlignment="1">
      <alignment horizontal="left" vertical="center" wrapText="1" indent="2"/>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10" xfId="0" applyFont="1" applyFill="1" applyBorder="1" applyAlignment="1">
      <alignment horizontal="centerContinuous" vertical="center"/>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0"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156"/>
  <sheetViews>
    <sheetView tabSelected="1" view="pageBreakPreview" zoomScaleNormal="110" zoomScaleSheetLayoutView="100" zoomScalePageLayoutView="85" workbookViewId="0">
      <pane xSplit="2" ySplit="2" topLeftCell="D3" activePane="bottomRight" state="frozen"/>
      <selection activeCell="D7" sqref="D7"/>
      <selection pane="topRight" activeCell="D7" sqref="D7"/>
      <selection pane="bottomLeft" activeCell="D7" sqref="D7"/>
      <selection pane="bottomRight" activeCell="M72" sqref="M72"/>
    </sheetView>
  </sheetViews>
  <sheetFormatPr defaultColWidth="9" defaultRowHeight="9.6" x14ac:dyDescent="0.45"/>
  <cols>
    <col min="1" max="1" width="3.69921875" style="15" customWidth="1"/>
    <col min="2" max="2" width="34" style="16" customWidth="1"/>
    <col min="3" max="3" width="6.59765625" style="16" customWidth="1"/>
    <col min="4" max="4" width="24.5" style="61" customWidth="1"/>
    <col min="5" max="5" width="5" style="23" customWidth="1"/>
    <col min="6" max="6" width="5.8984375" style="24" customWidth="1"/>
    <col min="7" max="7" width="5.8984375" style="23" customWidth="1"/>
    <col min="8" max="8" width="5.8984375" style="24" customWidth="1"/>
    <col min="9" max="10" width="5.8984375" style="62" customWidth="1"/>
    <col min="11" max="11" width="5.8984375" style="23" customWidth="1"/>
    <col min="12" max="12" width="21.3984375" style="63" customWidth="1"/>
    <col min="13" max="13" width="35.8984375" style="63" customWidth="1"/>
    <col min="14" max="14" width="23.8984375" style="64" bestFit="1" customWidth="1"/>
    <col min="15" max="15" width="6.59765625" style="23" customWidth="1"/>
    <col min="16" max="16" width="12.59765625" style="64" customWidth="1"/>
    <col min="17" max="17" width="9" style="24"/>
    <col min="18" max="18" width="9" style="23"/>
    <col min="19" max="19" width="9" style="24"/>
    <col min="20" max="16384" width="9" style="65"/>
  </cols>
  <sheetData>
    <row r="1" spans="1:27" s="71" customFormat="1" ht="23.25" customHeight="1" x14ac:dyDescent="0.45">
      <c r="A1" s="144"/>
      <c r="B1" s="146" t="s">
        <v>0</v>
      </c>
      <c r="C1" s="136"/>
      <c r="D1" s="148" t="s">
        <v>1</v>
      </c>
      <c r="E1" s="148" t="s">
        <v>2</v>
      </c>
      <c r="F1" s="150" t="s">
        <v>327</v>
      </c>
      <c r="G1" s="148"/>
      <c r="H1" s="151" t="s">
        <v>278</v>
      </c>
      <c r="I1" s="150"/>
      <c r="J1" s="150"/>
      <c r="K1" s="148"/>
      <c r="L1" s="152" t="s">
        <v>3</v>
      </c>
      <c r="M1" s="148" t="s">
        <v>4</v>
      </c>
      <c r="N1" s="148" t="s">
        <v>5</v>
      </c>
      <c r="O1" s="153" t="s">
        <v>6</v>
      </c>
      <c r="P1" s="153"/>
      <c r="Q1" s="155" t="s">
        <v>7</v>
      </c>
      <c r="R1" s="155"/>
      <c r="S1" s="142"/>
    </row>
    <row r="2" spans="1:27" s="5" customFormat="1" ht="19.2" x14ac:dyDescent="0.45">
      <c r="A2" s="145"/>
      <c r="B2" s="147"/>
      <c r="C2" s="137"/>
      <c r="D2" s="149"/>
      <c r="E2" s="149"/>
      <c r="F2" s="1" t="s">
        <v>8</v>
      </c>
      <c r="G2" s="2" t="s">
        <v>9</v>
      </c>
      <c r="H2" s="1" t="s">
        <v>8</v>
      </c>
      <c r="I2" s="118" t="s">
        <v>10</v>
      </c>
      <c r="J2" s="118" t="s">
        <v>140</v>
      </c>
      <c r="K2" s="2" t="s">
        <v>9</v>
      </c>
      <c r="L2" s="149"/>
      <c r="M2" s="149"/>
      <c r="N2" s="149"/>
      <c r="O2" s="154"/>
      <c r="P2" s="154"/>
      <c r="Q2" s="3" t="s">
        <v>11</v>
      </c>
      <c r="R2" s="4" t="s">
        <v>12</v>
      </c>
      <c r="S2" s="143"/>
    </row>
    <row r="3" spans="1:27" s="88" customFormat="1" ht="20.100000000000001" customHeight="1" x14ac:dyDescent="0.45">
      <c r="A3" s="85" t="s">
        <v>273</v>
      </c>
      <c r="B3" s="95"/>
      <c r="C3" s="95"/>
      <c r="D3" s="96"/>
      <c r="E3" s="97"/>
      <c r="F3" s="98"/>
      <c r="G3" s="95"/>
      <c r="H3" s="98"/>
      <c r="I3" s="99"/>
      <c r="J3" s="99"/>
      <c r="K3" s="95"/>
      <c r="L3" s="95"/>
      <c r="M3" s="95"/>
      <c r="N3" s="95"/>
      <c r="O3" s="97"/>
      <c r="P3" s="97"/>
      <c r="Q3" s="100"/>
      <c r="R3" s="97"/>
      <c r="S3" s="100"/>
    </row>
    <row r="4" spans="1:27" s="71" customFormat="1" ht="19.2" x14ac:dyDescent="0.45">
      <c r="A4" s="6">
        <v>1</v>
      </c>
      <c r="B4" s="58" t="s">
        <v>155</v>
      </c>
      <c r="C4" s="58"/>
      <c r="D4" s="7" t="s">
        <v>13</v>
      </c>
      <c r="E4" s="8">
        <v>2</v>
      </c>
      <c r="F4" s="9"/>
      <c r="G4" s="8" t="s">
        <v>14</v>
      </c>
      <c r="H4" s="9"/>
      <c r="I4" s="10" t="s">
        <v>14</v>
      </c>
      <c r="J4" s="121"/>
      <c r="K4" s="11"/>
      <c r="L4" s="7" t="s">
        <v>85</v>
      </c>
      <c r="M4" s="7" t="s">
        <v>86</v>
      </c>
      <c r="N4" s="7" t="s">
        <v>347</v>
      </c>
      <c r="O4" s="13"/>
      <c r="P4" s="74" t="str">
        <f t="shared" ref="P4:P20" si="0">IF(A4="■",O4,"")</f>
        <v/>
      </c>
      <c r="Q4" s="14"/>
      <c r="R4" s="13"/>
      <c r="S4" s="14"/>
    </row>
    <row r="5" spans="1:27" s="72" customFormat="1" ht="28.8" x14ac:dyDescent="0.45">
      <c r="A5" s="15">
        <v>2</v>
      </c>
      <c r="B5" s="30" t="s">
        <v>336</v>
      </c>
      <c r="C5" s="30"/>
      <c r="D5" s="17" t="s">
        <v>330</v>
      </c>
      <c r="E5" s="18">
        <v>2</v>
      </c>
      <c r="F5" s="19"/>
      <c r="G5" s="18" t="s">
        <v>14</v>
      </c>
      <c r="H5" s="77"/>
      <c r="I5" s="20" t="s">
        <v>14</v>
      </c>
      <c r="J5" s="66"/>
      <c r="K5" s="22"/>
      <c r="L5" s="17" t="s">
        <v>85</v>
      </c>
      <c r="M5" s="117" t="s">
        <v>337</v>
      </c>
      <c r="N5" s="7" t="s">
        <v>348</v>
      </c>
      <c r="O5" s="23"/>
      <c r="P5" s="68" t="str">
        <f t="shared" si="0"/>
        <v/>
      </c>
      <c r="Q5" s="24"/>
      <c r="R5" s="23"/>
      <c r="S5" s="24"/>
      <c r="T5" s="62"/>
      <c r="U5" s="62"/>
      <c r="V5" s="62"/>
      <c r="W5" s="62"/>
      <c r="X5" s="62"/>
      <c r="Y5" s="62"/>
      <c r="Z5" s="62"/>
      <c r="AA5" s="62"/>
    </row>
    <row r="6" spans="1:27" s="72" customFormat="1" ht="19.2" x14ac:dyDescent="0.45">
      <c r="A6" s="15">
        <v>3</v>
      </c>
      <c r="B6" s="30" t="s">
        <v>156</v>
      </c>
      <c r="C6" s="30"/>
      <c r="D6" s="17" t="s">
        <v>16</v>
      </c>
      <c r="E6" s="18">
        <v>1</v>
      </c>
      <c r="F6" s="19"/>
      <c r="G6" s="18" t="s">
        <v>14</v>
      </c>
      <c r="H6" s="19"/>
      <c r="I6" s="20" t="s">
        <v>14</v>
      </c>
      <c r="J6" s="66"/>
      <c r="K6" s="22"/>
      <c r="L6" s="17" t="s">
        <v>85</v>
      </c>
      <c r="M6" s="17" t="s">
        <v>102</v>
      </c>
      <c r="N6" s="18"/>
      <c r="O6" s="25"/>
      <c r="P6" s="68" t="str">
        <f t="shared" si="0"/>
        <v/>
      </c>
      <c r="Q6" s="26"/>
      <c r="R6" s="25"/>
      <c r="S6" s="26"/>
    </row>
    <row r="7" spans="1:27" s="72" customFormat="1" ht="19.2" x14ac:dyDescent="0.45">
      <c r="A7" s="15">
        <v>4</v>
      </c>
      <c r="B7" s="30" t="s">
        <v>157</v>
      </c>
      <c r="C7" s="30"/>
      <c r="D7" s="17" t="s">
        <v>16</v>
      </c>
      <c r="E7" s="18">
        <v>1</v>
      </c>
      <c r="F7" s="19"/>
      <c r="G7" s="18" t="s">
        <v>14</v>
      </c>
      <c r="H7" s="19"/>
      <c r="I7" s="20" t="s">
        <v>14</v>
      </c>
      <c r="J7" s="66"/>
      <c r="K7" s="22"/>
      <c r="L7" s="17" t="s">
        <v>85</v>
      </c>
      <c r="M7" s="17" t="s">
        <v>102</v>
      </c>
      <c r="N7" s="124" t="s">
        <v>282</v>
      </c>
      <c r="O7" s="25"/>
      <c r="P7" s="68" t="str">
        <f t="shared" si="0"/>
        <v/>
      </c>
      <c r="Q7" s="26"/>
      <c r="R7" s="25"/>
      <c r="S7" s="26"/>
    </row>
    <row r="8" spans="1:27" s="72" customFormat="1" ht="19.2" x14ac:dyDescent="0.45">
      <c r="A8" s="15">
        <v>5</v>
      </c>
      <c r="B8" s="30" t="s">
        <v>158</v>
      </c>
      <c r="C8" s="30"/>
      <c r="D8" s="17" t="s">
        <v>16</v>
      </c>
      <c r="E8" s="18">
        <v>1</v>
      </c>
      <c r="F8" s="19"/>
      <c r="G8" s="18" t="s">
        <v>14</v>
      </c>
      <c r="H8" s="19"/>
      <c r="I8" s="20" t="s">
        <v>32</v>
      </c>
      <c r="J8" s="66"/>
      <c r="K8" s="22"/>
      <c r="L8" s="17" t="s">
        <v>85</v>
      </c>
      <c r="M8" s="117" t="s">
        <v>103</v>
      </c>
      <c r="N8" s="124" t="s">
        <v>282</v>
      </c>
      <c r="O8" s="25"/>
      <c r="P8" s="68" t="str">
        <f t="shared" si="0"/>
        <v/>
      </c>
      <c r="Q8" s="26"/>
      <c r="R8" s="25"/>
      <c r="S8" s="26"/>
    </row>
    <row r="9" spans="1:27" s="72" customFormat="1" ht="19.2" x14ac:dyDescent="0.45">
      <c r="A9" s="15">
        <v>6</v>
      </c>
      <c r="B9" s="30" t="s">
        <v>159</v>
      </c>
      <c r="C9" s="30"/>
      <c r="D9" s="17" t="s">
        <v>17</v>
      </c>
      <c r="E9" s="18">
        <v>1</v>
      </c>
      <c r="F9" s="19"/>
      <c r="G9" s="18" t="s">
        <v>14</v>
      </c>
      <c r="H9" s="19"/>
      <c r="I9" s="20" t="s">
        <v>14</v>
      </c>
      <c r="J9" s="66"/>
      <c r="K9" s="22"/>
      <c r="L9" s="17" t="s">
        <v>85</v>
      </c>
      <c r="M9" s="18"/>
      <c r="N9" s="124" t="s">
        <v>282</v>
      </c>
      <c r="O9" s="25"/>
      <c r="P9" s="68" t="str">
        <f t="shared" si="0"/>
        <v/>
      </c>
      <c r="Q9" s="26"/>
      <c r="R9" s="25"/>
      <c r="S9" s="26"/>
    </row>
    <row r="10" spans="1:27" s="75" customFormat="1" ht="19.2" x14ac:dyDescent="0.45">
      <c r="A10" s="15">
        <v>7</v>
      </c>
      <c r="B10" s="30" t="s">
        <v>160</v>
      </c>
      <c r="C10" s="30"/>
      <c r="D10" s="17" t="s">
        <v>18</v>
      </c>
      <c r="E10" s="18">
        <v>1</v>
      </c>
      <c r="F10" s="19"/>
      <c r="G10" s="18" t="s">
        <v>14</v>
      </c>
      <c r="H10" s="19"/>
      <c r="I10" s="20" t="s">
        <v>14</v>
      </c>
      <c r="J10" s="66"/>
      <c r="K10" s="22"/>
      <c r="L10" s="17" t="s">
        <v>85</v>
      </c>
      <c r="M10" s="17" t="s">
        <v>280</v>
      </c>
      <c r="N10" s="17" t="s">
        <v>347</v>
      </c>
      <c r="O10" s="68"/>
      <c r="P10" s="68" t="str">
        <f t="shared" si="0"/>
        <v/>
      </c>
      <c r="Q10" s="73"/>
      <c r="R10" s="68"/>
      <c r="S10" s="73"/>
    </row>
    <row r="11" spans="1:27" s="75" customFormat="1" ht="38.4" x14ac:dyDescent="0.45">
      <c r="A11" s="15">
        <v>8</v>
      </c>
      <c r="B11" s="30" t="s">
        <v>161</v>
      </c>
      <c r="C11" s="30"/>
      <c r="D11" s="17" t="s">
        <v>19</v>
      </c>
      <c r="E11" s="18">
        <v>1</v>
      </c>
      <c r="F11" s="19"/>
      <c r="G11" s="18" t="s">
        <v>14</v>
      </c>
      <c r="H11" s="77" t="s">
        <v>20</v>
      </c>
      <c r="I11" s="66" t="s">
        <v>21</v>
      </c>
      <c r="J11" s="66"/>
      <c r="K11" s="22"/>
      <c r="L11" s="17" t="s">
        <v>328</v>
      </c>
      <c r="M11" s="17" t="s">
        <v>362</v>
      </c>
      <c r="N11" s="7" t="s">
        <v>348</v>
      </c>
      <c r="O11" s="68"/>
      <c r="P11" s="68" t="str">
        <f t="shared" si="0"/>
        <v/>
      </c>
      <c r="Q11" s="73"/>
      <c r="R11" s="68"/>
      <c r="S11" s="73"/>
    </row>
    <row r="12" spans="1:27" s="75" customFormat="1" ht="26.25" customHeight="1" x14ac:dyDescent="0.45">
      <c r="A12" s="15">
        <v>9</v>
      </c>
      <c r="B12" s="30" t="s">
        <v>162</v>
      </c>
      <c r="C12" s="30"/>
      <c r="D12" s="17" t="s">
        <v>141</v>
      </c>
      <c r="E12" s="18">
        <v>1</v>
      </c>
      <c r="F12" s="27" t="s">
        <v>14</v>
      </c>
      <c r="G12" s="22"/>
      <c r="H12" s="19"/>
      <c r="I12" s="20"/>
      <c r="J12" s="66"/>
      <c r="K12" s="69" t="s">
        <v>14</v>
      </c>
      <c r="L12" s="69"/>
      <c r="M12" s="17" t="s">
        <v>104</v>
      </c>
      <c r="N12" s="17" t="s">
        <v>115</v>
      </c>
      <c r="O12" s="68"/>
      <c r="P12" s="68" t="str">
        <f t="shared" si="0"/>
        <v/>
      </c>
      <c r="Q12" s="73"/>
      <c r="R12" s="68"/>
      <c r="S12" s="73"/>
    </row>
    <row r="13" spans="1:27" s="75" customFormat="1" x14ac:dyDescent="0.45">
      <c r="A13" s="15">
        <v>10</v>
      </c>
      <c r="B13" s="30" t="s">
        <v>163</v>
      </c>
      <c r="C13" s="30"/>
      <c r="D13" s="17" t="s">
        <v>22</v>
      </c>
      <c r="E13" s="18">
        <v>1</v>
      </c>
      <c r="F13" s="27" t="s">
        <v>14</v>
      </c>
      <c r="G13" s="22"/>
      <c r="H13" s="27" t="s">
        <v>14</v>
      </c>
      <c r="I13" s="21"/>
      <c r="J13" s="66"/>
      <c r="K13" s="22"/>
      <c r="L13" s="69"/>
      <c r="M13" s="18"/>
      <c r="N13" s="17" t="s">
        <v>116</v>
      </c>
      <c r="O13" s="68"/>
      <c r="P13" s="68" t="str">
        <f t="shared" si="0"/>
        <v/>
      </c>
      <c r="Q13" s="73"/>
      <c r="R13" s="68"/>
      <c r="S13" s="73"/>
    </row>
    <row r="14" spans="1:27" s="28" customFormat="1" ht="28.8" x14ac:dyDescent="0.45">
      <c r="A14" s="15">
        <v>11</v>
      </c>
      <c r="B14" s="30" t="s">
        <v>130</v>
      </c>
      <c r="C14" s="30"/>
      <c r="D14" s="17" t="s">
        <v>142</v>
      </c>
      <c r="E14" s="18">
        <v>1</v>
      </c>
      <c r="F14" s="27"/>
      <c r="G14" s="18" t="s">
        <v>14</v>
      </c>
      <c r="H14" s="27" t="s">
        <v>14</v>
      </c>
      <c r="I14" s="20"/>
      <c r="J14" s="20"/>
      <c r="K14" s="18"/>
      <c r="L14" s="17" t="s">
        <v>87</v>
      </c>
      <c r="M14" s="18"/>
      <c r="N14" s="7" t="s">
        <v>348</v>
      </c>
      <c r="O14" s="67" t="s">
        <v>23</v>
      </c>
      <c r="P14" s="68" t="str">
        <f t="shared" si="0"/>
        <v/>
      </c>
      <c r="Q14" s="15"/>
      <c r="R14" s="67"/>
      <c r="S14" s="15"/>
    </row>
    <row r="15" spans="1:27" s="28" customFormat="1" ht="28.8" x14ac:dyDescent="0.45">
      <c r="A15" s="15">
        <v>12</v>
      </c>
      <c r="B15" s="30" t="s">
        <v>131</v>
      </c>
      <c r="C15" s="30"/>
      <c r="D15" s="17" t="s">
        <v>143</v>
      </c>
      <c r="E15" s="18">
        <v>1</v>
      </c>
      <c r="F15" s="27"/>
      <c r="G15" s="18" t="s">
        <v>14</v>
      </c>
      <c r="H15" s="27" t="s">
        <v>14</v>
      </c>
      <c r="I15" s="20"/>
      <c r="J15" s="20"/>
      <c r="K15" s="18"/>
      <c r="L15" s="17" t="s">
        <v>87</v>
      </c>
      <c r="M15" s="18"/>
      <c r="N15" s="7" t="s">
        <v>348</v>
      </c>
      <c r="O15" s="67" t="s">
        <v>23</v>
      </c>
      <c r="P15" s="68" t="str">
        <f t="shared" si="0"/>
        <v/>
      </c>
      <c r="Q15" s="15"/>
      <c r="R15" s="67"/>
      <c r="S15" s="15"/>
    </row>
    <row r="16" spans="1:27" s="28" customFormat="1" ht="28.8" x14ac:dyDescent="0.45">
      <c r="A16" s="15">
        <v>13</v>
      </c>
      <c r="B16" s="30" t="s">
        <v>164</v>
      </c>
      <c r="C16" s="30"/>
      <c r="D16" s="17" t="s">
        <v>24</v>
      </c>
      <c r="E16" s="18">
        <v>1</v>
      </c>
      <c r="F16" s="27"/>
      <c r="G16" s="18" t="s">
        <v>14</v>
      </c>
      <c r="H16" s="77" t="s">
        <v>25</v>
      </c>
      <c r="I16" s="66" t="s">
        <v>26</v>
      </c>
      <c r="J16" s="20"/>
      <c r="K16" s="18"/>
      <c r="L16" s="17" t="s">
        <v>88</v>
      </c>
      <c r="M16" s="17" t="s">
        <v>363</v>
      </c>
      <c r="N16" s="7" t="s">
        <v>348</v>
      </c>
      <c r="O16" s="67" t="s">
        <v>23</v>
      </c>
      <c r="P16" s="68" t="str">
        <f t="shared" si="0"/>
        <v/>
      </c>
      <c r="Q16" s="15"/>
      <c r="R16" s="67"/>
      <c r="S16" s="15"/>
    </row>
    <row r="17" spans="1:19" s="28" customFormat="1" ht="19.2" x14ac:dyDescent="0.45">
      <c r="A17" s="15">
        <v>14</v>
      </c>
      <c r="B17" s="30" t="s">
        <v>165</v>
      </c>
      <c r="C17" s="30"/>
      <c r="D17" s="17" t="s">
        <v>342</v>
      </c>
      <c r="E17" s="18">
        <v>1</v>
      </c>
      <c r="F17" s="27"/>
      <c r="G17" s="18" t="s">
        <v>14</v>
      </c>
      <c r="H17" s="27" t="s">
        <v>14</v>
      </c>
      <c r="I17" s="20"/>
      <c r="J17" s="20"/>
      <c r="K17" s="18"/>
      <c r="L17" s="17" t="s">
        <v>89</v>
      </c>
      <c r="M17" s="17" t="s">
        <v>128</v>
      </c>
      <c r="N17" s="18"/>
      <c r="O17" s="67" t="s">
        <v>23</v>
      </c>
      <c r="P17" s="68" t="str">
        <f t="shared" si="0"/>
        <v/>
      </c>
      <c r="Q17" s="15"/>
      <c r="R17" s="67"/>
      <c r="S17" s="15"/>
    </row>
    <row r="18" spans="1:19" s="28" customFormat="1" ht="38.4" x14ac:dyDescent="0.45">
      <c r="A18" s="15">
        <v>15</v>
      </c>
      <c r="B18" s="30" t="s">
        <v>166</v>
      </c>
      <c r="C18" s="30"/>
      <c r="D18" s="30" t="s">
        <v>27</v>
      </c>
      <c r="E18" s="67">
        <v>1</v>
      </c>
      <c r="F18" s="15"/>
      <c r="G18" s="67" t="s">
        <v>14</v>
      </c>
      <c r="H18" s="15" t="s">
        <v>14</v>
      </c>
      <c r="I18" s="76"/>
      <c r="J18" s="76"/>
      <c r="K18" s="67"/>
      <c r="L18" s="30" t="s">
        <v>279</v>
      </c>
      <c r="M18" s="30" t="s">
        <v>281</v>
      </c>
      <c r="N18" s="122" t="s">
        <v>283</v>
      </c>
      <c r="O18" s="67" t="s">
        <v>28</v>
      </c>
      <c r="P18" s="68" t="str">
        <f t="shared" si="0"/>
        <v/>
      </c>
      <c r="Q18" s="15"/>
      <c r="R18" s="67" t="s">
        <v>29</v>
      </c>
      <c r="S18" s="15"/>
    </row>
    <row r="19" spans="1:19" s="37" customFormat="1" ht="19.2" x14ac:dyDescent="0.45">
      <c r="A19" s="15">
        <v>16</v>
      </c>
      <c r="B19" s="33" t="s">
        <v>132</v>
      </c>
      <c r="C19" s="33"/>
      <c r="D19" s="33" t="s">
        <v>144</v>
      </c>
      <c r="E19" s="34">
        <v>1</v>
      </c>
      <c r="F19" s="32"/>
      <c r="G19" s="34" t="s">
        <v>14</v>
      </c>
      <c r="H19" s="32" t="s">
        <v>14</v>
      </c>
      <c r="I19" s="35"/>
      <c r="J19" s="35"/>
      <c r="K19" s="34"/>
      <c r="L19" s="33" t="s">
        <v>90</v>
      </c>
      <c r="M19" s="33" t="s">
        <v>105</v>
      </c>
      <c r="N19" s="123" t="s">
        <v>117</v>
      </c>
      <c r="O19" s="34" t="s">
        <v>23</v>
      </c>
      <c r="P19" s="36" t="str">
        <f t="shared" si="0"/>
        <v/>
      </c>
      <c r="Q19" s="32"/>
      <c r="R19" s="34"/>
      <c r="S19" s="32"/>
    </row>
    <row r="20" spans="1:19" s="89" customFormat="1" ht="20.100000000000001" customHeight="1" x14ac:dyDescent="0.45">
      <c r="A20" s="85" t="s">
        <v>272</v>
      </c>
      <c r="B20" s="86"/>
      <c r="C20" s="86"/>
      <c r="D20" s="96"/>
      <c r="E20" s="101"/>
      <c r="F20" s="85"/>
      <c r="G20" s="86"/>
      <c r="H20" s="85"/>
      <c r="I20" s="87"/>
      <c r="J20" s="87"/>
      <c r="K20" s="86"/>
      <c r="L20" s="95"/>
      <c r="M20" s="86"/>
      <c r="N20" s="86"/>
      <c r="O20" s="101"/>
      <c r="P20" s="97" t="str">
        <f t="shared" si="0"/>
        <v/>
      </c>
      <c r="Q20" s="102"/>
      <c r="R20" s="101"/>
      <c r="S20" s="102"/>
    </row>
    <row r="21" spans="1:19" s="56" customFormat="1" x14ac:dyDescent="0.45">
      <c r="A21" s="83" t="s">
        <v>30</v>
      </c>
      <c r="B21" s="84"/>
      <c r="C21" s="84"/>
      <c r="D21" s="103"/>
      <c r="E21" s="54"/>
      <c r="F21" s="83"/>
      <c r="G21" s="84"/>
      <c r="H21" s="83"/>
      <c r="I21" s="82"/>
      <c r="J21" s="82"/>
      <c r="K21" s="84"/>
      <c r="L21" s="90"/>
      <c r="M21" s="84"/>
      <c r="N21" s="84"/>
      <c r="O21" s="54"/>
      <c r="P21" s="104" t="str">
        <f>IF(COUNTIF(P22:P23,"5年")=0,"","（施工計画）")</f>
        <v/>
      </c>
      <c r="Q21" s="55"/>
      <c r="R21" s="54"/>
      <c r="S21" s="55"/>
    </row>
    <row r="22" spans="1:19" s="28" customFormat="1" ht="19.2" x14ac:dyDescent="0.45">
      <c r="A22" s="15">
        <v>1</v>
      </c>
      <c r="B22" s="30" t="s">
        <v>167</v>
      </c>
      <c r="C22" s="30"/>
      <c r="D22" s="17" t="s">
        <v>31</v>
      </c>
      <c r="E22" s="18">
        <v>1</v>
      </c>
      <c r="F22" s="27"/>
      <c r="G22" s="18" t="s">
        <v>14</v>
      </c>
      <c r="H22" s="27" t="s">
        <v>14</v>
      </c>
      <c r="I22" s="20"/>
      <c r="J22" s="20"/>
      <c r="K22" s="18"/>
      <c r="L22" s="17" t="s">
        <v>138</v>
      </c>
      <c r="M22" s="17" t="s">
        <v>285</v>
      </c>
      <c r="N22" s="18"/>
      <c r="O22" s="67" t="s">
        <v>28</v>
      </c>
      <c r="P22" s="68" t="str">
        <f>IF(A22="■",O22,"")</f>
        <v/>
      </c>
      <c r="Q22" s="15" t="s">
        <v>29</v>
      </c>
      <c r="R22" s="67"/>
      <c r="S22" s="15"/>
    </row>
    <row r="23" spans="1:19" s="28" customFormat="1" ht="19.2" x14ac:dyDescent="0.45">
      <c r="A23" s="15">
        <v>2</v>
      </c>
      <c r="B23" s="30" t="s">
        <v>168</v>
      </c>
      <c r="C23" s="30"/>
      <c r="D23" s="30" t="s">
        <v>31</v>
      </c>
      <c r="E23" s="18">
        <v>1</v>
      </c>
      <c r="F23" s="27"/>
      <c r="G23" s="18" t="s">
        <v>14</v>
      </c>
      <c r="H23" s="27" t="s">
        <v>14</v>
      </c>
      <c r="I23" s="20"/>
      <c r="J23" s="20"/>
      <c r="K23" s="18"/>
      <c r="L23" s="17" t="s">
        <v>284</v>
      </c>
      <c r="M23" s="67"/>
      <c r="N23" s="67"/>
      <c r="O23" s="67" t="s">
        <v>28</v>
      </c>
      <c r="P23" s="68" t="str">
        <f>IF(A23="■",O23,"")</f>
        <v/>
      </c>
      <c r="Q23" s="15" t="s">
        <v>29</v>
      </c>
      <c r="R23" s="67"/>
      <c r="S23" s="15"/>
    </row>
    <row r="24" spans="1:19" s="44" customFormat="1" x14ac:dyDescent="0.45">
      <c r="A24" s="79" t="s">
        <v>33</v>
      </c>
      <c r="B24" s="80"/>
      <c r="C24" s="80"/>
      <c r="D24" s="105"/>
      <c r="E24" s="42"/>
      <c r="F24" s="79"/>
      <c r="G24" s="80"/>
      <c r="H24" s="79"/>
      <c r="I24" s="78"/>
      <c r="J24" s="78"/>
      <c r="K24" s="80"/>
      <c r="L24" s="106"/>
      <c r="M24" s="80"/>
      <c r="N24" s="80"/>
      <c r="O24" s="42"/>
      <c r="P24" s="107" t="str">
        <f>IF(COUNTIF(P25:P26,"5年")=0,"","（施工体制）")</f>
        <v/>
      </c>
      <c r="Q24" s="43"/>
      <c r="R24" s="42"/>
      <c r="S24" s="43"/>
    </row>
    <row r="25" spans="1:19" s="44" customFormat="1" ht="42" customHeight="1" x14ac:dyDescent="0.45">
      <c r="A25" s="15">
        <v>3</v>
      </c>
      <c r="B25" s="30" t="s">
        <v>169</v>
      </c>
      <c r="C25" s="30"/>
      <c r="D25" s="30" t="s">
        <v>145</v>
      </c>
      <c r="E25" s="67">
        <v>1</v>
      </c>
      <c r="F25" s="15"/>
      <c r="G25" s="67" t="s">
        <v>14</v>
      </c>
      <c r="H25" s="15" t="s">
        <v>14</v>
      </c>
      <c r="I25" s="76"/>
      <c r="J25" s="76"/>
      <c r="K25" s="67"/>
      <c r="L25" s="30" t="s">
        <v>91</v>
      </c>
      <c r="M25" s="30" t="s">
        <v>137</v>
      </c>
      <c r="N25" s="124" t="s">
        <v>282</v>
      </c>
      <c r="O25" s="42" t="s">
        <v>35</v>
      </c>
      <c r="P25" s="68" t="str">
        <f>IF(A25="■",O25,"")</f>
        <v/>
      </c>
      <c r="Q25" s="43"/>
      <c r="R25" s="42"/>
      <c r="S25" s="43"/>
    </row>
    <row r="26" spans="1:19" s="44" customFormat="1" ht="28.8" x14ac:dyDescent="0.45">
      <c r="A26" s="15">
        <v>4</v>
      </c>
      <c r="B26" s="30" t="s">
        <v>171</v>
      </c>
      <c r="C26" s="30"/>
      <c r="D26" s="30" t="s">
        <v>145</v>
      </c>
      <c r="E26" s="67">
        <v>1</v>
      </c>
      <c r="F26" s="15"/>
      <c r="G26" s="67" t="s">
        <v>14</v>
      </c>
      <c r="H26" s="15" t="s">
        <v>14</v>
      </c>
      <c r="I26" s="76"/>
      <c r="J26" s="76"/>
      <c r="K26" s="67"/>
      <c r="L26" s="30" t="s">
        <v>91</v>
      </c>
      <c r="M26" s="30" t="s">
        <v>106</v>
      </c>
      <c r="N26" s="124" t="s">
        <v>282</v>
      </c>
      <c r="O26" s="42" t="s">
        <v>28</v>
      </c>
      <c r="P26" s="68" t="str">
        <f>IF(A26="■",O26,"")</f>
        <v/>
      </c>
      <c r="Q26" s="43" t="s">
        <v>29</v>
      </c>
      <c r="R26" s="42"/>
      <c r="S26" s="43"/>
    </row>
    <row r="27" spans="1:19" s="44" customFormat="1" ht="28.8" x14ac:dyDescent="0.45">
      <c r="A27" s="15">
        <v>5</v>
      </c>
      <c r="B27" s="30" t="s">
        <v>170</v>
      </c>
      <c r="C27" s="30"/>
      <c r="D27" s="30" t="s">
        <v>129</v>
      </c>
      <c r="E27" s="67">
        <v>1</v>
      </c>
      <c r="F27" s="15"/>
      <c r="G27" s="67" t="s">
        <v>14</v>
      </c>
      <c r="H27" s="15" t="s">
        <v>14</v>
      </c>
      <c r="I27" s="76"/>
      <c r="J27" s="76"/>
      <c r="K27" s="67"/>
      <c r="L27" s="30" t="s">
        <v>91</v>
      </c>
      <c r="M27" s="120"/>
      <c r="N27" s="41"/>
      <c r="O27" s="42"/>
      <c r="P27" s="68"/>
      <c r="Q27" s="43"/>
      <c r="R27" s="42"/>
      <c r="S27" s="43"/>
    </row>
    <row r="28" spans="1:19" s="44" customFormat="1" x14ac:dyDescent="0.45">
      <c r="A28" s="15">
        <v>6</v>
      </c>
      <c r="B28" s="30" t="s">
        <v>172</v>
      </c>
      <c r="C28" s="30"/>
      <c r="D28" s="30" t="s">
        <v>36</v>
      </c>
      <c r="E28" s="67">
        <v>1</v>
      </c>
      <c r="F28" s="15"/>
      <c r="G28" s="67" t="s">
        <v>14</v>
      </c>
      <c r="H28" s="15" t="s">
        <v>14</v>
      </c>
      <c r="I28" s="76"/>
      <c r="J28" s="76"/>
      <c r="K28" s="67"/>
      <c r="L28" s="30" t="s">
        <v>91</v>
      </c>
      <c r="M28" s="29"/>
      <c r="N28" s="41"/>
      <c r="O28" s="42"/>
      <c r="P28" s="68"/>
      <c r="Q28" s="43"/>
      <c r="R28" s="42"/>
      <c r="S28" s="43"/>
    </row>
    <row r="29" spans="1:19" s="44" customFormat="1" x14ac:dyDescent="0.45">
      <c r="A29" s="15">
        <v>7</v>
      </c>
      <c r="B29" s="30" t="s">
        <v>173</v>
      </c>
      <c r="C29" s="30"/>
      <c r="D29" s="30" t="s">
        <v>37</v>
      </c>
      <c r="E29" s="67">
        <v>1</v>
      </c>
      <c r="F29" s="15" t="s">
        <v>14</v>
      </c>
      <c r="G29" s="67"/>
      <c r="H29" s="15"/>
      <c r="I29" s="76"/>
      <c r="J29" s="76" t="s">
        <v>14</v>
      </c>
      <c r="K29" s="67"/>
      <c r="L29" s="69"/>
      <c r="M29" s="29"/>
      <c r="N29" s="41"/>
      <c r="O29" s="42"/>
      <c r="P29" s="68"/>
      <c r="Q29" s="43"/>
      <c r="R29" s="42"/>
      <c r="S29" s="43"/>
    </row>
    <row r="30" spans="1:19" s="44" customFormat="1" x14ac:dyDescent="0.45">
      <c r="A30" s="15">
        <v>8</v>
      </c>
      <c r="B30" s="30" t="s">
        <v>174</v>
      </c>
      <c r="C30" s="30"/>
      <c r="D30" s="30"/>
      <c r="E30" s="67">
        <v>1</v>
      </c>
      <c r="F30" s="15"/>
      <c r="G30" s="67" t="s">
        <v>14</v>
      </c>
      <c r="H30" s="15" t="s">
        <v>14</v>
      </c>
      <c r="I30" s="76"/>
      <c r="J30" s="76"/>
      <c r="K30" s="67"/>
      <c r="L30" s="69"/>
      <c r="M30" s="117" t="s">
        <v>286</v>
      </c>
      <c r="N30" s="41"/>
      <c r="O30" s="42" t="s">
        <v>28</v>
      </c>
      <c r="P30" s="68" t="str">
        <f t="shared" ref="P30:P35" si="1">IF(A30="■",O30,"")</f>
        <v/>
      </c>
      <c r="Q30" s="43"/>
      <c r="R30" s="42" t="s">
        <v>29</v>
      </c>
      <c r="S30" s="43"/>
    </row>
    <row r="31" spans="1:19" s="44" customFormat="1" ht="18.75" customHeight="1" x14ac:dyDescent="0.45">
      <c r="A31" s="15"/>
      <c r="B31" s="30" t="s">
        <v>175</v>
      </c>
      <c r="C31" s="30"/>
      <c r="D31" s="30"/>
      <c r="E31" s="67"/>
      <c r="F31" s="15"/>
      <c r="G31" s="67" t="s">
        <v>14</v>
      </c>
      <c r="H31" s="15" t="s">
        <v>14</v>
      </c>
      <c r="I31" s="76"/>
      <c r="J31" s="76"/>
      <c r="K31" s="67"/>
      <c r="L31" s="69"/>
      <c r="M31" s="18"/>
      <c r="N31" s="41"/>
      <c r="O31" s="42"/>
      <c r="P31" s="68" t="str">
        <f t="shared" si="1"/>
        <v/>
      </c>
      <c r="Q31" s="43"/>
      <c r="R31" s="42"/>
      <c r="S31" s="43"/>
    </row>
    <row r="32" spans="1:19" s="44" customFormat="1" ht="18.75" customHeight="1" x14ac:dyDescent="0.45">
      <c r="A32" s="15"/>
      <c r="B32" s="30" t="s">
        <v>176</v>
      </c>
      <c r="C32" s="30"/>
      <c r="D32" s="30" t="s">
        <v>38</v>
      </c>
      <c r="E32" s="67"/>
      <c r="F32" s="15"/>
      <c r="G32" s="67" t="s">
        <v>14</v>
      </c>
      <c r="H32" s="15" t="s">
        <v>14</v>
      </c>
      <c r="I32" s="76"/>
      <c r="J32" s="76"/>
      <c r="K32" s="67"/>
      <c r="L32" s="69"/>
      <c r="M32" s="18"/>
      <c r="N32" s="41"/>
      <c r="O32" s="42"/>
      <c r="P32" s="68" t="str">
        <f t="shared" si="1"/>
        <v/>
      </c>
      <c r="Q32" s="43"/>
      <c r="R32" s="42"/>
      <c r="S32" s="43"/>
    </row>
    <row r="33" spans="1:19" s="44" customFormat="1" ht="18.75" customHeight="1" x14ac:dyDescent="0.45">
      <c r="A33" s="15"/>
      <c r="B33" s="30" t="s">
        <v>177</v>
      </c>
      <c r="C33" s="30"/>
      <c r="D33" s="30" t="s">
        <v>39</v>
      </c>
      <c r="E33" s="67"/>
      <c r="F33" s="15"/>
      <c r="G33" s="67" t="s">
        <v>14</v>
      </c>
      <c r="H33" s="15" t="s">
        <v>14</v>
      </c>
      <c r="I33" s="76"/>
      <c r="J33" s="76"/>
      <c r="K33" s="67"/>
      <c r="L33" s="69"/>
      <c r="M33" s="18"/>
      <c r="N33" s="41"/>
      <c r="O33" s="42"/>
      <c r="P33" s="68" t="str">
        <f t="shared" si="1"/>
        <v/>
      </c>
      <c r="Q33" s="43"/>
      <c r="R33" s="42"/>
      <c r="S33" s="43"/>
    </row>
    <row r="34" spans="1:19" s="44" customFormat="1" ht="18.75" customHeight="1" x14ac:dyDescent="0.45">
      <c r="A34" s="15"/>
      <c r="B34" s="30" t="s">
        <v>178</v>
      </c>
      <c r="C34" s="30"/>
      <c r="D34" s="30" t="s">
        <v>40</v>
      </c>
      <c r="E34" s="67"/>
      <c r="F34" s="15"/>
      <c r="G34" s="67" t="s">
        <v>14</v>
      </c>
      <c r="H34" s="15" t="s">
        <v>14</v>
      </c>
      <c r="I34" s="76"/>
      <c r="J34" s="76"/>
      <c r="K34" s="67"/>
      <c r="L34" s="69"/>
      <c r="M34" s="18"/>
      <c r="N34" s="41"/>
      <c r="O34" s="42"/>
      <c r="P34" s="68" t="str">
        <f t="shared" si="1"/>
        <v/>
      </c>
      <c r="Q34" s="43"/>
      <c r="R34" s="42"/>
      <c r="S34" s="43"/>
    </row>
    <row r="35" spans="1:19" s="44" customFormat="1" ht="18.75" customHeight="1" x14ac:dyDescent="0.45">
      <c r="A35" s="15"/>
      <c r="B35" s="30" t="s">
        <v>179</v>
      </c>
      <c r="C35" s="30"/>
      <c r="D35" s="30" t="s">
        <v>41</v>
      </c>
      <c r="E35" s="67"/>
      <c r="F35" s="15"/>
      <c r="G35" s="67" t="s">
        <v>14</v>
      </c>
      <c r="H35" s="15" t="s">
        <v>14</v>
      </c>
      <c r="I35" s="76"/>
      <c r="J35" s="76"/>
      <c r="K35" s="67"/>
      <c r="L35" s="69"/>
      <c r="M35" s="18"/>
      <c r="N35" s="41"/>
      <c r="O35" s="42"/>
      <c r="P35" s="68" t="str">
        <f t="shared" si="1"/>
        <v/>
      </c>
      <c r="Q35" s="43"/>
      <c r="R35" s="42"/>
      <c r="S35" s="43"/>
    </row>
    <row r="36" spans="1:19" s="44" customFormat="1" x14ac:dyDescent="0.45">
      <c r="A36" s="79" t="s">
        <v>42</v>
      </c>
      <c r="B36" s="80"/>
      <c r="C36" s="80"/>
      <c r="D36" s="105"/>
      <c r="E36" s="42"/>
      <c r="F36" s="79"/>
      <c r="G36" s="80"/>
      <c r="H36" s="79"/>
      <c r="I36" s="78"/>
      <c r="J36" s="78"/>
      <c r="K36" s="80"/>
      <c r="L36" s="106"/>
      <c r="M36" s="80"/>
      <c r="N36" s="80"/>
      <c r="O36" s="42"/>
      <c r="P36" s="107" t="str">
        <f>IF(COUNTIF(P37:P39,"5年")=0,"","（工程管理）")</f>
        <v/>
      </c>
      <c r="Q36" s="43"/>
      <c r="R36" s="42"/>
      <c r="S36" s="43"/>
    </row>
    <row r="37" spans="1:19" s="44" customFormat="1" ht="19.2" x14ac:dyDescent="0.45">
      <c r="A37" s="15">
        <v>9</v>
      </c>
      <c r="B37" s="30" t="s">
        <v>180</v>
      </c>
      <c r="C37" s="30"/>
      <c r="D37" s="30" t="s">
        <v>43</v>
      </c>
      <c r="E37" s="18">
        <v>1</v>
      </c>
      <c r="F37" s="27"/>
      <c r="G37" s="18" t="s">
        <v>14</v>
      </c>
      <c r="H37" s="27" t="s">
        <v>14</v>
      </c>
      <c r="I37" s="20"/>
      <c r="J37" s="20"/>
      <c r="K37" s="18"/>
      <c r="L37" s="69"/>
      <c r="M37" s="30" t="s">
        <v>364</v>
      </c>
      <c r="N37" s="122" t="s">
        <v>118</v>
      </c>
      <c r="O37" s="42" t="s">
        <v>28</v>
      </c>
      <c r="P37" s="68" t="str">
        <f>IF(A37="■",O37,"")</f>
        <v/>
      </c>
      <c r="Q37" s="43"/>
      <c r="R37" s="42" t="s">
        <v>29</v>
      </c>
      <c r="S37" s="43"/>
    </row>
    <row r="38" spans="1:19" s="44" customFormat="1" ht="19.2" x14ac:dyDescent="0.45">
      <c r="A38" s="15">
        <v>10</v>
      </c>
      <c r="B38" s="30" t="s">
        <v>181</v>
      </c>
      <c r="C38" s="30"/>
      <c r="D38" s="30" t="s">
        <v>44</v>
      </c>
      <c r="E38" s="18">
        <v>1</v>
      </c>
      <c r="F38" s="27"/>
      <c r="G38" s="18" t="s">
        <v>14</v>
      </c>
      <c r="H38" s="27" t="s">
        <v>14</v>
      </c>
      <c r="I38" s="20"/>
      <c r="J38" s="20"/>
      <c r="K38" s="18"/>
      <c r="L38" s="17" t="s">
        <v>92</v>
      </c>
      <c r="M38" s="30" t="s">
        <v>107</v>
      </c>
      <c r="N38" s="41"/>
      <c r="O38" s="42" t="s">
        <v>28</v>
      </c>
      <c r="P38" s="68" t="str">
        <f>IF(A38="■",O38,"")</f>
        <v/>
      </c>
      <c r="Q38" s="43" t="s">
        <v>29</v>
      </c>
      <c r="R38" s="42"/>
      <c r="S38" s="43"/>
    </row>
    <row r="39" spans="1:19" s="44" customFormat="1" ht="19.2" x14ac:dyDescent="0.45">
      <c r="A39" s="15">
        <v>11</v>
      </c>
      <c r="B39" s="30" t="s">
        <v>182</v>
      </c>
      <c r="C39" s="30"/>
      <c r="D39" s="30"/>
      <c r="E39" s="18">
        <v>1</v>
      </c>
      <c r="F39" s="27"/>
      <c r="G39" s="18" t="s">
        <v>14</v>
      </c>
      <c r="H39" s="27" t="s">
        <v>14</v>
      </c>
      <c r="I39" s="20"/>
      <c r="J39" s="20"/>
      <c r="K39" s="18"/>
      <c r="L39" s="69"/>
      <c r="M39" s="30" t="s">
        <v>287</v>
      </c>
      <c r="N39" s="41"/>
      <c r="O39" s="67" t="s">
        <v>45</v>
      </c>
      <c r="P39" s="68" t="str">
        <f>IF(A39="■",O39,"")</f>
        <v/>
      </c>
      <c r="Q39" s="43"/>
      <c r="R39" s="42"/>
      <c r="S39" s="43"/>
    </row>
    <row r="40" spans="1:19" s="44" customFormat="1" x14ac:dyDescent="0.45">
      <c r="A40" s="79" t="s">
        <v>46</v>
      </c>
      <c r="B40" s="80"/>
      <c r="C40" s="80"/>
      <c r="D40" s="105"/>
      <c r="E40" s="42"/>
      <c r="F40" s="79"/>
      <c r="G40" s="80"/>
      <c r="H40" s="79"/>
      <c r="I40" s="78"/>
      <c r="J40" s="78"/>
      <c r="K40" s="80"/>
      <c r="L40" s="106"/>
      <c r="M40" s="80"/>
      <c r="N40" s="80"/>
      <c r="O40" s="42"/>
      <c r="P40" s="107" t="str">
        <f>IF(COUNTIF(P41:P119,"5年")=0,"","（施工管理）")</f>
        <v/>
      </c>
      <c r="Q40" s="43"/>
      <c r="R40" s="42"/>
      <c r="S40" s="43"/>
    </row>
    <row r="41" spans="1:19" s="44" customFormat="1" x14ac:dyDescent="0.45">
      <c r="A41" s="15">
        <v>12</v>
      </c>
      <c r="B41" s="30" t="s">
        <v>183</v>
      </c>
      <c r="C41" s="30"/>
      <c r="D41" s="30" t="s">
        <v>47</v>
      </c>
      <c r="E41" s="18"/>
      <c r="F41" s="27"/>
      <c r="G41" s="18" t="s">
        <v>14</v>
      </c>
      <c r="H41" s="27" t="s">
        <v>14</v>
      </c>
      <c r="I41" s="20"/>
      <c r="J41" s="20"/>
      <c r="K41" s="18"/>
      <c r="L41" s="69"/>
      <c r="M41" s="18"/>
      <c r="N41" s="122" t="s">
        <v>291</v>
      </c>
      <c r="O41" s="42" t="s">
        <v>28</v>
      </c>
      <c r="P41" s="68" t="str">
        <f>IF(A41="■",O41,"")</f>
        <v/>
      </c>
      <c r="Q41" s="43" t="s">
        <v>29</v>
      </c>
      <c r="R41" s="42"/>
      <c r="S41" s="43"/>
    </row>
    <row r="42" spans="1:19" s="44" customFormat="1" ht="19.2" x14ac:dyDescent="0.45">
      <c r="A42" s="15"/>
      <c r="B42" s="30" t="s">
        <v>139</v>
      </c>
      <c r="C42" s="30"/>
      <c r="D42" s="30" t="s">
        <v>48</v>
      </c>
      <c r="E42" s="18"/>
      <c r="F42" s="27"/>
      <c r="G42" s="18" t="s">
        <v>14</v>
      </c>
      <c r="H42" s="27" t="s">
        <v>14</v>
      </c>
      <c r="I42" s="20"/>
      <c r="J42" s="20"/>
      <c r="K42" s="18"/>
      <c r="L42" s="69"/>
      <c r="M42" s="30" t="s">
        <v>288</v>
      </c>
      <c r="N42" s="122"/>
      <c r="O42" s="42"/>
      <c r="P42" s="68" t="str">
        <f>IF(A42="■",O42,"")</f>
        <v/>
      </c>
      <c r="Q42" s="43"/>
      <c r="R42" s="42"/>
      <c r="S42" s="43"/>
    </row>
    <row r="43" spans="1:19" s="44" customFormat="1" ht="19.2" x14ac:dyDescent="0.45">
      <c r="A43" s="15"/>
      <c r="B43" s="30" t="s">
        <v>49</v>
      </c>
      <c r="C43" s="30"/>
      <c r="D43" s="30" t="s">
        <v>50</v>
      </c>
      <c r="E43" s="18"/>
      <c r="F43" s="27"/>
      <c r="G43" s="18" t="s">
        <v>14</v>
      </c>
      <c r="H43" s="27" t="s">
        <v>14</v>
      </c>
      <c r="I43" s="20"/>
      <c r="J43" s="20"/>
      <c r="K43" s="18"/>
      <c r="L43" s="69"/>
      <c r="M43" s="30" t="s">
        <v>289</v>
      </c>
      <c r="N43" s="122"/>
      <c r="O43" s="42"/>
      <c r="P43" s="68" t="str">
        <f>IF(A43="■",O43,"")</f>
        <v/>
      </c>
      <c r="Q43" s="43"/>
      <c r="R43" s="42"/>
      <c r="S43" s="43"/>
    </row>
    <row r="44" spans="1:19" s="44" customFormat="1" ht="19.2" x14ac:dyDescent="0.45">
      <c r="A44" s="15"/>
      <c r="B44" s="30" t="s">
        <v>51</v>
      </c>
      <c r="C44" s="30"/>
      <c r="D44" s="30" t="s">
        <v>52</v>
      </c>
      <c r="E44" s="18"/>
      <c r="F44" s="27"/>
      <c r="G44" s="18" t="s">
        <v>14</v>
      </c>
      <c r="H44" s="27" t="s">
        <v>14</v>
      </c>
      <c r="I44" s="20"/>
      <c r="J44" s="20"/>
      <c r="K44" s="18"/>
      <c r="L44" s="69"/>
      <c r="M44" s="30" t="s">
        <v>290</v>
      </c>
      <c r="N44" s="122"/>
      <c r="O44" s="42"/>
      <c r="P44" s="68" t="str">
        <f>IF(A44="■",O44,"")</f>
        <v/>
      </c>
      <c r="Q44" s="43"/>
      <c r="R44" s="42"/>
      <c r="S44" s="43"/>
    </row>
    <row r="45" spans="1:19" s="44" customFormat="1" ht="19.2" x14ac:dyDescent="0.45">
      <c r="A45" s="15"/>
      <c r="B45" s="30" t="s">
        <v>53</v>
      </c>
      <c r="C45" s="30"/>
      <c r="D45" s="30" t="s">
        <v>54</v>
      </c>
      <c r="E45" s="18"/>
      <c r="F45" s="27"/>
      <c r="G45" s="18" t="s">
        <v>14</v>
      </c>
      <c r="H45" s="27" t="s">
        <v>14</v>
      </c>
      <c r="I45" s="20"/>
      <c r="J45" s="20"/>
      <c r="K45" s="18"/>
      <c r="L45" s="69"/>
      <c r="M45" s="30" t="s">
        <v>290</v>
      </c>
      <c r="N45" s="122"/>
      <c r="O45" s="42"/>
      <c r="P45" s="68" t="str">
        <f>IF(A45="■",O45,"")</f>
        <v/>
      </c>
      <c r="Q45" s="43"/>
      <c r="R45" s="42"/>
      <c r="S45" s="43"/>
    </row>
    <row r="46" spans="1:19" s="44" customFormat="1" x14ac:dyDescent="0.45">
      <c r="A46" s="15"/>
      <c r="B46" s="128" t="s">
        <v>184</v>
      </c>
      <c r="C46" s="128"/>
      <c r="D46" s="30" t="s">
        <v>55</v>
      </c>
      <c r="E46" s="18"/>
      <c r="F46" s="27"/>
      <c r="G46" s="18" t="s">
        <v>14</v>
      </c>
      <c r="H46" s="27" t="s">
        <v>14</v>
      </c>
      <c r="I46" s="20"/>
      <c r="J46" s="20"/>
      <c r="K46" s="18"/>
      <c r="L46" s="69"/>
      <c r="M46" s="30" t="s">
        <v>338</v>
      </c>
      <c r="N46" s="41"/>
      <c r="O46" s="42"/>
      <c r="P46" s="68"/>
      <c r="Q46" s="43"/>
      <c r="R46" s="42"/>
      <c r="S46" s="43"/>
    </row>
    <row r="47" spans="1:19" s="44" customFormat="1" x14ac:dyDescent="0.45">
      <c r="A47" s="15">
        <v>13</v>
      </c>
      <c r="B47" s="30" t="s">
        <v>185</v>
      </c>
      <c r="C47" s="30"/>
      <c r="D47" s="30" t="s">
        <v>329</v>
      </c>
      <c r="E47" s="18"/>
      <c r="F47" s="27" t="s">
        <v>64</v>
      </c>
      <c r="G47" s="18"/>
      <c r="H47" s="27"/>
      <c r="I47" s="20"/>
      <c r="J47" s="20"/>
      <c r="K47" s="18" t="s">
        <v>14</v>
      </c>
      <c r="L47" s="69"/>
      <c r="M47" s="18"/>
      <c r="N47" s="41"/>
      <c r="O47" s="42" t="s">
        <v>28</v>
      </c>
      <c r="P47" s="68" t="str">
        <f t="shared" ref="P47:P64" si="2">IF(A47="■",O47,"")</f>
        <v/>
      </c>
      <c r="Q47" s="43" t="s">
        <v>29</v>
      </c>
      <c r="R47" s="42"/>
      <c r="S47" s="43"/>
    </row>
    <row r="48" spans="1:19" s="44" customFormat="1" x14ac:dyDescent="0.45">
      <c r="A48" s="15">
        <v>14</v>
      </c>
      <c r="B48" s="30" t="s">
        <v>186</v>
      </c>
      <c r="C48" s="30"/>
      <c r="D48" s="30" t="s">
        <v>56</v>
      </c>
      <c r="E48" s="67">
        <v>1</v>
      </c>
      <c r="F48" s="15"/>
      <c r="G48" s="67" t="s">
        <v>14</v>
      </c>
      <c r="H48" s="15" t="s">
        <v>14</v>
      </c>
      <c r="I48" s="76"/>
      <c r="J48" s="76"/>
      <c r="K48" s="67"/>
      <c r="L48" s="69"/>
      <c r="M48" s="18"/>
      <c r="N48" s="122" t="s">
        <v>292</v>
      </c>
      <c r="O48" s="42" t="s">
        <v>28</v>
      </c>
      <c r="P48" s="68" t="str">
        <f t="shared" si="2"/>
        <v/>
      </c>
      <c r="Q48" s="43" t="s">
        <v>29</v>
      </c>
      <c r="R48" s="42"/>
      <c r="S48" s="43"/>
    </row>
    <row r="49" spans="1:19" s="44" customFormat="1" x14ac:dyDescent="0.45">
      <c r="A49" s="15">
        <v>15</v>
      </c>
      <c r="B49" s="30" t="s">
        <v>187</v>
      </c>
      <c r="C49" s="30"/>
      <c r="D49" s="30"/>
      <c r="E49" s="67">
        <v>1</v>
      </c>
      <c r="F49" s="15"/>
      <c r="G49" s="67" t="s">
        <v>14</v>
      </c>
      <c r="H49" s="15" t="s">
        <v>14</v>
      </c>
      <c r="I49" s="76"/>
      <c r="J49" s="76"/>
      <c r="K49" s="67"/>
      <c r="L49" s="69"/>
      <c r="M49" s="30" t="s">
        <v>365</v>
      </c>
      <c r="N49" s="41"/>
      <c r="O49" s="42" t="s">
        <v>28</v>
      </c>
      <c r="P49" s="68" t="str">
        <f t="shared" si="2"/>
        <v/>
      </c>
      <c r="Q49" s="43"/>
      <c r="R49" s="42" t="s">
        <v>29</v>
      </c>
      <c r="S49" s="43"/>
    </row>
    <row r="50" spans="1:19" s="44" customFormat="1" x14ac:dyDescent="0.45">
      <c r="A50" s="15">
        <v>16</v>
      </c>
      <c r="B50" s="30" t="s">
        <v>188</v>
      </c>
      <c r="C50" s="30"/>
      <c r="D50" s="30"/>
      <c r="E50" s="67">
        <v>1</v>
      </c>
      <c r="F50" s="15"/>
      <c r="G50" s="67" t="s">
        <v>14</v>
      </c>
      <c r="H50" s="15" t="s">
        <v>14</v>
      </c>
      <c r="I50" s="76"/>
      <c r="J50" s="76"/>
      <c r="K50" s="67"/>
      <c r="L50" s="69"/>
      <c r="M50" s="18"/>
      <c r="N50" s="41"/>
      <c r="O50" s="42" t="s">
        <v>28</v>
      </c>
      <c r="P50" s="68" t="str">
        <f t="shared" si="2"/>
        <v/>
      </c>
      <c r="Q50" s="43"/>
      <c r="R50" s="42" t="s">
        <v>29</v>
      </c>
      <c r="S50" s="43"/>
    </row>
    <row r="51" spans="1:19" s="44" customFormat="1" x14ac:dyDescent="0.45">
      <c r="A51" s="15">
        <v>17</v>
      </c>
      <c r="B51" s="30" t="s">
        <v>189</v>
      </c>
      <c r="C51" s="30"/>
      <c r="D51" s="30"/>
      <c r="E51" s="67">
        <v>1</v>
      </c>
      <c r="F51" s="15"/>
      <c r="G51" s="67" t="s">
        <v>14</v>
      </c>
      <c r="H51" s="15" t="s">
        <v>14</v>
      </c>
      <c r="I51" s="76"/>
      <c r="J51" s="76"/>
      <c r="K51" s="67"/>
      <c r="L51" s="69"/>
      <c r="M51" s="18"/>
      <c r="N51" s="41"/>
      <c r="O51" s="42" t="s">
        <v>28</v>
      </c>
      <c r="P51" s="68" t="str">
        <f t="shared" si="2"/>
        <v/>
      </c>
      <c r="Q51" s="43"/>
      <c r="R51" s="42" t="s">
        <v>29</v>
      </c>
      <c r="S51" s="43"/>
    </row>
    <row r="52" spans="1:19" s="44" customFormat="1" x14ac:dyDescent="0.45">
      <c r="A52" s="15"/>
      <c r="B52" s="30" t="s">
        <v>190</v>
      </c>
      <c r="C52" s="30"/>
      <c r="D52" s="30"/>
      <c r="E52" s="67"/>
      <c r="F52" s="15"/>
      <c r="G52" s="67" t="s">
        <v>14</v>
      </c>
      <c r="H52" s="15" t="s">
        <v>14</v>
      </c>
      <c r="I52" s="76"/>
      <c r="J52" s="76"/>
      <c r="K52" s="67"/>
      <c r="L52" s="69"/>
      <c r="M52" s="18"/>
      <c r="N52" s="41"/>
      <c r="O52" s="42"/>
      <c r="P52" s="68" t="str">
        <f t="shared" si="2"/>
        <v/>
      </c>
      <c r="Q52" s="43"/>
      <c r="R52" s="42"/>
      <c r="S52" s="43"/>
    </row>
    <row r="53" spans="1:19" s="44" customFormat="1" x14ac:dyDescent="0.45">
      <c r="A53" s="15"/>
      <c r="B53" s="30" t="s">
        <v>191</v>
      </c>
      <c r="C53" s="30"/>
      <c r="D53" s="30"/>
      <c r="E53" s="67"/>
      <c r="F53" s="15"/>
      <c r="G53" s="67" t="s">
        <v>14</v>
      </c>
      <c r="H53" s="15" t="s">
        <v>14</v>
      </c>
      <c r="I53" s="76"/>
      <c r="J53" s="76"/>
      <c r="K53" s="67"/>
      <c r="L53" s="69"/>
      <c r="M53" s="18"/>
      <c r="N53" s="41"/>
      <c r="O53" s="42"/>
      <c r="P53" s="68" t="str">
        <f t="shared" si="2"/>
        <v/>
      </c>
      <c r="Q53" s="43"/>
      <c r="R53" s="42"/>
      <c r="S53" s="43"/>
    </row>
    <row r="54" spans="1:19" s="44" customFormat="1" x14ac:dyDescent="0.45">
      <c r="A54" s="15"/>
      <c r="B54" s="30" t="s">
        <v>192</v>
      </c>
      <c r="C54" s="30"/>
      <c r="D54" s="30"/>
      <c r="E54" s="67"/>
      <c r="F54" s="15"/>
      <c r="G54" s="67" t="s">
        <v>14</v>
      </c>
      <c r="H54" s="15" t="s">
        <v>14</v>
      </c>
      <c r="I54" s="76"/>
      <c r="J54" s="76"/>
      <c r="K54" s="67"/>
      <c r="L54" s="69"/>
      <c r="M54" s="18"/>
      <c r="N54" s="41"/>
      <c r="O54" s="42"/>
      <c r="P54" s="68" t="str">
        <f t="shared" si="2"/>
        <v/>
      </c>
      <c r="Q54" s="43"/>
      <c r="R54" s="42"/>
      <c r="S54" s="43"/>
    </row>
    <row r="55" spans="1:19" s="44" customFormat="1" x14ac:dyDescent="0.45">
      <c r="A55" s="15"/>
      <c r="B55" s="30" t="s">
        <v>193</v>
      </c>
      <c r="C55" s="30"/>
      <c r="D55" s="30"/>
      <c r="E55" s="67"/>
      <c r="F55" s="15"/>
      <c r="G55" s="67" t="s">
        <v>14</v>
      </c>
      <c r="H55" s="15" t="s">
        <v>14</v>
      </c>
      <c r="I55" s="76"/>
      <c r="J55" s="76"/>
      <c r="K55" s="67"/>
      <c r="L55" s="69"/>
      <c r="M55" s="18"/>
      <c r="N55" s="41"/>
      <c r="O55" s="42"/>
      <c r="P55" s="68" t="str">
        <f t="shared" si="2"/>
        <v/>
      </c>
      <c r="Q55" s="43"/>
      <c r="R55" s="42"/>
      <c r="S55" s="43"/>
    </row>
    <row r="56" spans="1:19" s="44" customFormat="1" x14ac:dyDescent="0.45">
      <c r="A56" s="15"/>
      <c r="B56" s="30" t="s">
        <v>194</v>
      </c>
      <c r="C56" s="30"/>
      <c r="D56" s="30"/>
      <c r="E56" s="67"/>
      <c r="F56" s="15"/>
      <c r="G56" s="67" t="s">
        <v>14</v>
      </c>
      <c r="H56" s="15" t="s">
        <v>14</v>
      </c>
      <c r="I56" s="76"/>
      <c r="J56" s="76"/>
      <c r="K56" s="67"/>
      <c r="L56" s="69"/>
      <c r="M56" s="18"/>
      <c r="N56" s="41"/>
      <c r="O56" s="42"/>
      <c r="P56" s="68" t="str">
        <f t="shared" si="2"/>
        <v/>
      </c>
      <c r="Q56" s="43"/>
      <c r="R56" s="42"/>
      <c r="S56" s="43"/>
    </row>
    <row r="57" spans="1:19" s="44" customFormat="1" x14ac:dyDescent="0.45">
      <c r="A57" s="15"/>
      <c r="B57" s="30" t="s">
        <v>195</v>
      </c>
      <c r="C57" s="30"/>
      <c r="D57" s="30"/>
      <c r="E57" s="67"/>
      <c r="F57" s="15"/>
      <c r="G57" s="67" t="s">
        <v>14</v>
      </c>
      <c r="H57" s="15" t="s">
        <v>14</v>
      </c>
      <c r="I57" s="76"/>
      <c r="J57" s="76"/>
      <c r="K57" s="67"/>
      <c r="L57" s="69"/>
      <c r="M57" s="18"/>
      <c r="N57" s="41"/>
      <c r="O57" s="42"/>
      <c r="P57" s="68" t="str">
        <f t="shared" si="2"/>
        <v/>
      </c>
      <c r="Q57" s="43"/>
      <c r="R57" s="42"/>
      <c r="S57" s="43"/>
    </row>
    <row r="58" spans="1:19" s="44" customFormat="1" x14ac:dyDescent="0.45">
      <c r="A58" s="15"/>
      <c r="B58" s="30" t="s">
        <v>196</v>
      </c>
      <c r="C58" s="30"/>
      <c r="D58" s="30"/>
      <c r="E58" s="67"/>
      <c r="F58" s="15"/>
      <c r="G58" s="67" t="s">
        <v>14</v>
      </c>
      <c r="H58" s="15" t="s">
        <v>14</v>
      </c>
      <c r="I58" s="76"/>
      <c r="J58" s="76"/>
      <c r="K58" s="67"/>
      <c r="L58" s="69"/>
      <c r="M58" s="18"/>
      <c r="N58" s="41"/>
      <c r="O58" s="42"/>
      <c r="P58" s="68" t="str">
        <f t="shared" si="2"/>
        <v/>
      </c>
      <c r="Q58" s="43"/>
      <c r="R58" s="42"/>
      <c r="S58" s="43"/>
    </row>
    <row r="59" spans="1:19" s="44" customFormat="1" x14ac:dyDescent="0.45">
      <c r="A59" s="15">
        <v>18</v>
      </c>
      <c r="B59" s="30" t="s">
        <v>197</v>
      </c>
      <c r="C59" s="30"/>
      <c r="D59" s="30"/>
      <c r="E59" s="67">
        <v>1</v>
      </c>
      <c r="F59" s="15"/>
      <c r="G59" s="67" t="s">
        <v>14</v>
      </c>
      <c r="H59" s="15" t="s">
        <v>14</v>
      </c>
      <c r="I59" s="76"/>
      <c r="J59" s="76"/>
      <c r="K59" s="67"/>
      <c r="L59" s="69"/>
      <c r="M59" s="18"/>
      <c r="N59" s="41"/>
      <c r="O59" s="42" t="s">
        <v>28</v>
      </c>
      <c r="P59" s="68" t="str">
        <f t="shared" si="2"/>
        <v/>
      </c>
      <c r="Q59" s="43"/>
      <c r="R59" s="42" t="s">
        <v>29</v>
      </c>
      <c r="S59" s="43"/>
    </row>
    <row r="60" spans="1:19" s="44" customFormat="1" x14ac:dyDescent="0.45">
      <c r="A60" s="15">
        <v>19</v>
      </c>
      <c r="B60" s="30" t="s">
        <v>198</v>
      </c>
      <c r="C60" s="30"/>
      <c r="D60" s="30" t="s">
        <v>57</v>
      </c>
      <c r="E60" s="67">
        <v>1</v>
      </c>
      <c r="F60" s="15"/>
      <c r="G60" s="67" t="s">
        <v>14</v>
      </c>
      <c r="H60" s="15" t="s">
        <v>14</v>
      </c>
      <c r="I60" s="76"/>
      <c r="J60" s="76"/>
      <c r="K60" s="67"/>
      <c r="L60" s="69"/>
      <c r="M60" s="18"/>
      <c r="N60" s="41"/>
      <c r="O60" s="42" t="s">
        <v>28</v>
      </c>
      <c r="P60" s="68" t="str">
        <f t="shared" si="2"/>
        <v/>
      </c>
      <c r="Q60" s="43"/>
      <c r="R60" s="42" t="s">
        <v>29</v>
      </c>
      <c r="S60" s="43"/>
    </row>
    <row r="61" spans="1:19" s="44" customFormat="1" x14ac:dyDescent="0.45">
      <c r="A61" s="15">
        <v>20</v>
      </c>
      <c r="B61" s="30" t="s">
        <v>133</v>
      </c>
      <c r="C61" s="30"/>
      <c r="D61" s="30" t="s">
        <v>58</v>
      </c>
      <c r="E61" s="67">
        <v>1</v>
      </c>
      <c r="F61" s="15"/>
      <c r="G61" s="67" t="s">
        <v>14</v>
      </c>
      <c r="H61" s="15" t="s">
        <v>14</v>
      </c>
      <c r="I61" s="76"/>
      <c r="J61" s="76"/>
      <c r="K61" s="67"/>
      <c r="L61" s="69"/>
      <c r="M61" s="18"/>
      <c r="N61" s="30" t="s">
        <v>119</v>
      </c>
      <c r="O61" s="42" t="s">
        <v>28</v>
      </c>
      <c r="P61" s="68" t="str">
        <f t="shared" si="2"/>
        <v/>
      </c>
      <c r="Q61" s="43"/>
      <c r="R61" s="42" t="s">
        <v>29</v>
      </c>
      <c r="S61" s="43"/>
    </row>
    <row r="62" spans="1:19" s="44" customFormat="1" x14ac:dyDescent="0.45">
      <c r="A62" s="15">
        <v>21</v>
      </c>
      <c r="B62" s="30" t="s">
        <v>199</v>
      </c>
      <c r="C62" s="30"/>
      <c r="D62" s="30" t="s">
        <v>47</v>
      </c>
      <c r="E62" s="67">
        <v>1</v>
      </c>
      <c r="F62" s="15"/>
      <c r="G62" s="67" t="s">
        <v>14</v>
      </c>
      <c r="H62" s="15" t="s">
        <v>14</v>
      </c>
      <c r="I62" s="76"/>
      <c r="J62" s="76"/>
      <c r="K62" s="67"/>
      <c r="L62" s="69"/>
      <c r="M62" s="18"/>
      <c r="N62" s="41"/>
      <c r="O62" s="42" t="s">
        <v>28</v>
      </c>
      <c r="P62" s="68" t="str">
        <f t="shared" si="2"/>
        <v/>
      </c>
      <c r="Q62" s="43"/>
      <c r="R62" s="42" t="s">
        <v>29</v>
      </c>
      <c r="S62" s="43"/>
    </row>
    <row r="63" spans="1:19" s="44" customFormat="1" x14ac:dyDescent="0.45">
      <c r="A63" s="15">
        <v>22</v>
      </c>
      <c r="B63" s="30" t="s">
        <v>200</v>
      </c>
      <c r="C63" s="30"/>
      <c r="D63" s="30" t="s">
        <v>59</v>
      </c>
      <c r="E63" s="67">
        <v>1</v>
      </c>
      <c r="F63" s="15"/>
      <c r="G63" s="67" t="s">
        <v>14</v>
      </c>
      <c r="H63" s="15" t="s">
        <v>14</v>
      </c>
      <c r="I63" s="76"/>
      <c r="J63" s="76"/>
      <c r="K63" s="67"/>
      <c r="L63" s="30" t="s">
        <v>93</v>
      </c>
      <c r="M63" s="18"/>
      <c r="N63" s="122" t="s">
        <v>120</v>
      </c>
      <c r="O63" s="42" t="s">
        <v>28</v>
      </c>
      <c r="P63" s="68" t="str">
        <f t="shared" si="2"/>
        <v/>
      </c>
      <c r="Q63" s="43" t="s">
        <v>29</v>
      </c>
      <c r="R63" s="42"/>
      <c r="S63" s="43"/>
    </row>
    <row r="64" spans="1:19" s="44" customFormat="1" x14ac:dyDescent="0.45">
      <c r="A64" s="15">
        <v>23</v>
      </c>
      <c r="B64" s="30" t="s">
        <v>134</v>
      </c>
      <c r="C64" s="30"/>
      <c r="D64" s="30"/>
      <c r="E64" s="67">
        <v>1</v>
      </c>
      <c r="F64" s="15"/>
      <c r="G64" s="67" t="s">
        <v>14</v>
      </c>
      <c r="H64" s="15" t="s">
        <v>32</v>
      </c>
      <c r="I64" s="76"/>
      <c r="J64" s="76"/>
      <c r="K64" s="67"/>
      <c r="L64" s="69"/>
      <c r="M64" s="30" t="s">
        <v>108</v>
      </c>
      <c r="N64" s="41"/>
      <c r="O64" s="42" t="s">
        <v>28</v>
      </c>
      <c r="P64" s="68" t="str">
        <f t="shared" si="2"/>
        <v/>
      </c>
      <c r="Q64" s="43"/>
      <c r="R64" s="42" t="s">
        <v>29</v>
      </c>
      <c r="S64" s="43"/>
    </row>
    <row r="65" spans="1:19" s="44" customFormat="1" x14ac:dyDescent="0.45">
      <c r="A65" s="79" t="s">
        <v>60</v>
      </c>
      <c r="B65" s="80"/>
      <c r="C65" s="80"/>
      <c r="D65" s="105"/>
      <c r="E65" s="42"/>
      <c r="F65" s="79"/>
      <c r="G65" s="80"/>
      <c r="H65" s="79"/>
      <c r="I65" s="78"/>
      <c r="J65" s="78"/>
      <c r="K65" s="80"/>
      <c r="L65" s="106"/>
      <c r="M65" s="80"/>
      <c r="N65" s="80"/>
      <c r="O65" s="42"/>
      <c r="P65" s="107" t="str">
        <f>IF(COUNTIF(P66:P69,"5年")=0,"","（材料管理）")</f>
        <v/>
      </c>
      <c r="Q65" s="43"/>
      <c r="R65" s="42"/>
      <c r="S65" s="43"/>
    </row>
    <row r="66" spans="1:19" s="44" customFormat="1" ht="19.2" x14ac:dyDescent="0.45">
      <c r="A66" s="15">
        <v>24</v>
      </c>
      <c r="B66" s="30" t="s">
        <v>201</v>
      </c>
      <c r="C66" s="30"/>
      <c r="D66" s="30" t="s">
        <v>61</v>
      </c>
      <c r="E66" s="67">
        <v>1</v>
      </c>
      <c r="F66" s="15"/>
      <c r="G66" s="67" t="s">
        <v>14</v>
      </c>
      <c r="H66" s="15" t="s">
        <v>14</v>
      </c>
      <c r="I66" s="76"/>
      <c r="J66" s="76"/>
      <c r="K66" s="67"/>
      <c r="L66" s="69"/>
      <c r="M66" s="30" t="s">
        <v>293</v>
      </c>
      <c r="N66" s="122"/>
      <c r="O66" s="42" t="s">
        <v>28</v>
      </c>
      <c r="P66" s="68" t="str">
        <f>IF(A66="■",O66,"")</f>
        <v/>
      </c>
      <c r="Q66" s="43" t="s">
        <v>29</v>
      </c>
      <c r="R66" s="42"/>
      <c r="S66" s="43"/>
    </row>
    <row r="67" spans="1:19" s="44" customFormat="1" x14ac:dyDescent="0.45">
      <c r="A67" s="15">
        <v>25</v>
      </c>
      <c r="B67" s="30" t="s">
        <v>202</v>
      </c>
      <c r="C67" s="30"/>
      <c r="D67" s="30" t="s">
        <v>62</v>
      </c>
      <c r="E67" s="67">
        <v>1</v>
      </c>
      <c r="F67" s="15"/>
      <c r="G67" s="67" t="s">
        <v>14</v>
      </c>
      <c r="H67" s="15" t="s">
        <v>14</v>
      </c>
      <c r="I67" s="76"/>
      <c r="J67" s="76"/>
      <c r="K67" s="67"/>
      <c r="L67" s="69"/>
      <c r="M67" s="18" t="s">
        <v>15</v>
      </c>
      <c r="N67" s="41"/>
      <c r="O67" s="42" t="s">
        <v>28</v>
      </c>
      <c r="P67" s="68" t="str">
        <f>IF(A67="■",O67,"")</f>
        <v/>
      </c>
      <c r="Q67" s="43"/>
      <c r="R67" s="42" t="s">
        <v>29</v>
      </c>
      <c r="S67" s="43"/>
    </row>
    <row r="68" spans="1:19" s="44" customFormat="1" ht="28.8" x14ac:dyDescent="0.45">
      <c r="A68" s="15">
        <v>26</v>
      </c>
      <c r="B68" s="30" t="s">
        <v>203</v>
      </c>
      <c r="C68" s="30"/>
      <c r="D68" s="30"/>
      <c r="E68" s="67">
        <v>1</v>
      </c>
      <c r="F68" s="15"/>
      <c r="G68" s="67" t="s">
        <v>14</v>
      </c>
      <c r="H68" s="15" t="s">
        <v>14</v>
      </c>
      <c r="I68" s="76"/>
      <c r="J68" s="76"/>
      <c r="K68" s="67"/>
      <c r="L68" s="69"/>
      <c r="M68" s="30" t="s">
        <v>294</v>
      </c>
      <c r="N68" s="41"/>
      <c r="O68" s="42" t="s">
        <v>28</v>
      </c>
      <c r="P68" s="68" t="str">
        <f>IF(A68="■",O68,"")</f>
        <v/>
      </c>
      <c r="Q68" s="43"/>
      <c r="R68" s="42" t="s">
        <v>29</v>
      </c>
      <c r="S68" s="43"/>
    </row>
    <row r="69" spans="1:19" s="44" customFormat="1" ht="28.8" x14ac:dyDescent="0.45">
      <c r="A69" s="15">
        <v>27</v>
      </c>
      <c r="B69" s="30" t="s">
        <v>204</v>
      </c>
      <c r="C69" s="30"/>
      <c r="D69" s="30"/>
      <c r="E69" s="67">
        <v>1</v>
      </c>
      <c r="F69" s="15"/>
      <c r="G69" s="68" t="s">
        <v>14</v>
      </c>
      <c r="H69" s="73" t="s">
        <v>14</v>
      </c>
      <c r="I69" s="76"/>
      <c r="J69" s="76"/>
      <c r="K69" s="67"/>
      <c r="L69" s="69"/>
      <c r="M69" s="30" t="s">
        <v>366</v>
      </c>
      <c r="N69" s="41"/>
      <c r="O69" s="42" t="s">
        <v>28</v>
      </c>
      <c r="P69" s="68" t="str">
        <f>IF(A69="■",O69,"")</f>
        <v/>
      </c>
      <c r="Q69" s="43"/>
      <c r="R69" s="42" t="s">
        <v>29</v>
      </c>
      <c r="S69" s="43"/>
    </row>
    <row r="70" spans="1:19" s="44" customFormat="1" x14ac:dyDescent="0.45">
      <c r="A70" s="79" t="s">
        <v>63</v>
      </c>
      <c r="B70" s="80"/>
      <c r="C70" s="80"/>
      <c r="D70" s="105"/>
      <c r="E70" s="42"/>
      <c r="F70" s="79"/>
      <c r="G70" s="80"/>
      <c r="H70" s="79"/>
      <c r="I70" s="78"/>
      <c r="J70" s="78"/>
      <c r="K70" s="80"/>
      <c r="L70" s="106"/>
      <c r="M70" s="80"/>
      <c r="N70" s="80"/>
      <c r="O70" s="42"/>
      <c r="P70" s="107" t="str">
        <f>IF(COUNTIF(P71:P82,"5年")=0,"","（建築副産物）")</f>
        <v/>
      </c>
      <c r="Q70" s="43"/>
      <c r="R70" s="42"/>
      <c r="S70" s="43"/>
    </row>
    <row r="71" spans="1:19" s="44" customFormat="1" ht="67.2" x14ac:dyDescent="0.45">
      <c r="A71" s="15">
        <v>28</v>
      </c>
      <c r="B71" s="30" t="s">
        <v>331</v>
      </c>
      <c r="C71" s="30"/>
      <c r="D71" s="30" t="s">
        <v>146</v>
      </c>
      <c r="E71" s="67">
        <v>2</v>
      </c>
      <c r="F71" s="15" t="s">
        <v>14</v>
      </c>
      <c r="G71" s="67"/>
      <c r="H71" s="73" t="s">
        <v>359</v>
      </c>
      <c r="I71" s="76"/>
      <c r="J71" s="76"/>
      <c r="K71" s="67"/>
      <c r="L71" s="30" t="s">
        <v>91</v>
      </c>
      <c r="M71" s="30" t="s">
        <v>367</v>
      </c>
      <c r="N71" s="122" t="s">
        <v>335</v>
      </c>
      <c r="O71" s="42" t="s">
        <v>28</v>
      </c>
      <c r="P71" s="68" t="str">
        <f t="shared" ref="P71:P80" si="3">IF(A71="■",O71,"")</f>
        <v/>
      </c>
      <c r="Q71" s="43"/>
      <c r="R71" s="42" t="s">
        <v>29</v>
      </c>
      <c r="S71" s="43"/>
    </row>
    <row r="72" spans="1:19" s="44" customFormat="1" ht="67.2" x14ac:dyDescent="0.45">
      <c r="A72" s="15">
        <v>29</v>
      </c>
      <c r="B72" s="30" t="s">
        <v>332</v>
      </c>
      <c r="C72" s="30"/>
      <c r="D72" s="30" t="s">
        <v>147</v>
      </c>
      <c r="E72" s="67">
        <v>2</v>
      </c>
      <c r="F72" s="15"/>
      <c r="G72" s="67" t="s">
        <v>64</v>
      </c>
      <c r="H72" s="73" t="s">
        <v>14</v>
      </c>
      <c r="I72" s="76"/>
      <c r="J72" s="76"/>
      <c r="K72" s="67"/>
      <c r="L72" s="30" t="s">
        <v>94</v>
      </c>
      <c r="M72" s="30" t="s">
        <v>368</v>
      </c>
      <c r="N72" s="30" t="s">
        <v>348</v>
      </c>
      <c r="O72" s="42" t="s">
        <v>28</v>
      </c>
      <c r="P72" s="68" t="str">
        <f t="shared" si="3"/>
        <v/>
      </c>
      <c r="Q72" s="43"/>
      <c r="R72" s="42" t="s">
        <v>29</v>
      </c>
      <c r="S72" s="43"/>
    </row>
    <row r="73" spans="1:19" s="44" customFormat="1" ht="21" customHeight="1" x14ac:dyDescent="0.45">
      <c r="A73" s="138">
        <v>30</v>
      </c>
      <c r="B73" s="140" t="s">
        <v>205</v>
      </c>
      <c r="C73" s="130" t="s">
        <v>350</v>
      </c>
      <c r="D73" s="30" t="s">
        <v>65</v>
      </c>
      <c r="E73" s="67">
        <v>1</v>
      </c>
      <c r="F73" s="15"/>
      <c r="G73" s="67" t="s">
        <v>14</v>
      </c>
      <c r="H73" s="15" t="s">
        <v>14</v>
      </c>
      <c r="I73" s="76"/>
      <c r="J73" s="76"/>
      <c r="K73" s="67"/>
      <c r="L73" s="30" t="s">
        <v>91</v>
      </c>
      <c r="M73" s="30" t="s">
        <v>355</v>
      </c>
      <c r="N73" s="30" t="s">
        <v>349</v>
      </c>
      <c r="O73" s="42" t="s">
        <v>28</v>
      </c>
      <c r="P73" s="68" t="str">
        <f t="shared" si="3"/>
        <v/>
      </c>
      <c r="Q73" s="43"/>
      <c r="R73" s="42" t="s">
        <v>29</v>
      </c>
      <c r="S73" s="43"/>
    </row>
    <row r="74" spans="1:19" s="44" customFormat="1" ht="18.75" customHeight="1" x14ac:dyDescent="0.45">
      <c r="A74" s="139"/>
      <c r="B74" s="141"/>
      <c r="C74" s="130" t="s">
        <v>351</v>
      </c>
      <c r="D74" s="131" t="s">
        <v>352</v>
      </c>
      <c r="E74" s="132"/>
      <c r="F74" s="133"/>
      <c r="G74" s="132"/>
      <c r="H74" s="133"/>
      <c r="I74" s="134"/>
      <c r="J74" s="134"/>
      <c r="K74" s="132"/>
      <c r="L74" s="131"/>
      <c r="M74" s="30" t="s">
        <v>353</v>
      </c>
      <c r="N74" s="30" t="s">
        <v>352</v>
      </c>
      <c r="O74" s="42"/>
      <c r="P74" s="129"/>
      <c r="Q74" s="43"/>
      <c r="R74" s="42"/>
      <c r="S74" s="43"/>
    </row>
    <row r="75" spans="1:19" s="44" customFormat="1" ht="76.8" x14ac:dyDescent="0.45">
      <c r="A75" s="15">
        <v>31</v>
      </c>
      <c r="B75" s="30" t="s">
        <v>339</v>
      </c>
      <c r="C75" s="30"/>
      <c r="D75" s="30" t="s">
        <v>148</v>
      </c>
      <c r="E75" s="67">
        <v>1</v>
      </c>
      <c r="F75" s="15"/>
      <c r="G75" s="67" t="s">
        <v>14</v>
      </c>
      <c r="H75" s="15" t="s">
        <v>14</v>
      </c>
      <c r="I75" s="76"/>
      <c r="J75" s="76"/>
      <c r="K75" s="67"/>
      <c r="L75" s="130"/>
      <c r="M75" s="30" t="s">
        <v>369</v>
      </c>
      <c r="N75" s="135" t="s">
        <v>361</v>
      </c>
      <c r="O75" s="42" t="s">
        <v>28</v>
      </c>
      <c r="P75" s="68" t="str">
        <f t="shared" si="3"/>
        <v/>
      </c>
      <c r="Q75" s="43"/>
      <c r="R75" s="42" t="s">
        <v>29</v>
      </c>
      <c r="S75" s="43"/>
    </row>
    <row r="76" spans="1:19" s="44" customFormat="1" ht="19.2" x14ac:dyDescent="0.45">
      <c r="A76" s="138">
        <v>32</v>
      </c>
      <c r="B76" s="140" t="s">
        <v>207</v>
      </c>
      <c r="C76" s="130" t="s">
        <v>350</v>
      </c>
      <c r="D76" s="30" t="s">
        <v>65</v>
      </c>
      <c r="E76" s="67">
        <v>1</v>
      </c>
      <c r="F76" s="15"/>
      <c r="G76" s="67" t="s">
        <v>14</v>
      </c>
      <c r="H76" s="15" t="s">
        <v>14</v>
      </c>
      <c r="I76" s="76"/>
      <c r="J76" s="76"/>
      <c r="K76" s="67"/>
      <c r="L76" s="30" t="s">
        <v>356</v>
      </c>
      <c r="M76" s="30" t="s">
        <v>357</v>
      </c>
      <c r="N76" s="30" t="s">
        <v>122</v>
      </c>
      <c r="O76" s="42" t="s">
        <v>28</v>
      </c>
      <c r="P76" s="68" t="str">
        <f>IF(A76="■",O76,"")</f>
        <v/>
      </c>
      <c r="Q76" s="43"/>
      <c r="R76" s="42" t="s">
        <v>29</v>
      </c>
      <c r="S76" s="43"/>
    </row>
    <row r="77" spans="1:19" s="44" customFormat="1" ht="21" customHeight="1" x14ac:dyDescent="0.45">
      <c r="A77" s="139"/>
      <c r="B77" s="141"/>
      <c r="C77" s="130" t="s">
        <v>351</v>
      </c>
      <c r="D77" s="131" t="s">
        <v>352</v>
      </c>
      <c r="E77" s="132"/>
      <c r="F77" s="133"/>
      <c r="G77" s="132"/>
      <c r="H77" s="133"/>
      <c r="I77" s="134"/>
      <c r="J77" s="134"/>
      <c r="K77" s="132"/>
      <c r="L77" s="131"/>
      <c r="M77" s="30" t="s">
        <v>354</v>
      </c>
      <c r="N77" s="30" t="s">
        <v>352</v>
      </c>
      <c r="O77" s="42"/>
      <c r="P77" s="129"/>
      <c r="Q77" s="43"/>
      <c r="R77" s="42"/>
      <c r="S77" s="43"/>
    </row>
    <row r="78" spans="1:19" s="44" customFormat="1" ht="57.6" x14ac:dyDescent="0.45">
      <c r="A78" s="15">
        <v>33</v>
      </c>
      <c r="B78" s="30" t="s">
        <v>206</v>
      </c>
      <c r="C78" s="30"/>
      <c r="D78" s="30" t="s">
        <v>149</v>
      </c>
      <c r="E78" s="67">
        <v>1</v>
      </c>
      <c r="F78" s="15"/>
      <c r="G78" s="67" t="s">
        <v>14</v>
      </c>
      <c r="H78" s="73" t="s">
        <v>343</v>
      </c>
      <c r="I78" s="76"/>
      <c r="J78" s="76"/>
      <c r="K78" s="67"/>
      <c r="L78" s="30" t="s">
        <v>95</v>
      </c>
      <c r="M78" s="30" t="s">
        <v>360</v>
      </c>
      <c r="N78" s="122" t="s">
        <v>295</v>
      </c>
      <c r="O78" s="42"/>
      <c r="P78" s="68" t="str">
        <f t="shared" si="3"/>
        <v/>
      </c>
      <c r="Q78" s="43"/>
      <c r="R78" s="42"/>
      <c r="S78" s="43"/>
    </row>
    <row r="79" spans="1:19" s="44" customFormat="1" x14ac:dyDescent="0.45">
      <c r="A79" s="15">
        <v>34</v>
      </c>
      <c r="B79" s="30" t="s">
        <v>208</v>
      </c>
      <c r="C79" s="30"/>
      <c r="D79" s="30"/>
      <c r="E79" s="67">
        <v>1</v>
      </c>
      <c r="F79" s="15"/>
      <c r="G79" s="67" t="s">
        <v>14</v>
      </c>
      <c r="H79" s="15" t="s">
        <v>14</v>
      </c>
      <c r="I79" s="76"/>
      <c r="J79" s="76"/>
      <c r="K79" s="67"/>
      <c r="L79" s="69"/>
      <c r="M79" s="16" t="s">
        <v>358</v>
      </c>
      <c r="N79" s="122" t="s">
        <v>296</v>
      </c>
      <c r="O79" s="42" t="s">
        <v>28</v>
      </c>
      <c r="P79" s="68" t="str">
        <f t="shared" si="3"/>
        <v/>
      </c>
      <c r="Q79" s="43"/>
      <c r="R79" s="42" t="s">
        <v>29</v>
      </c>
      <c r="S79" s="43"/>
    </row>
    <row r="80" spans="1:19" s="44" customFormat="1" ht="19.2" x14ac:dyDescent="0.45">
      <c r="A80" s="15">
        <v>35</v>
      </c>
      <c r="B80" s="30" t="s">
        <v>340</v>
      </c>
      <c r="C80" s="30"/>
      <c r="D80" s="30"/>
      <c r="E80" s="67">
        <v>1</v>
      </c>
      <c r="F80" s="15"/>
      <c r="G80" s="67" t="s">
        <v>14</v>
      </c>
      <c r="H80" s="15" t="s">
        <v>64</v>
      </c>
      <c r="I80" s="76"/>
      <c r="J80" s="76"/>
      <c r="K80" s="67"/>
      <c r="L80" s="69"/>
      <c r="M80" s="18"/>
      <c r="N80" s="67"/>
      <c r="O80" s="42" t="s">
        <v>28</v>
      </c>
      <c r="P80" s="68" t="str">
        <f t="shared" si="3"/>
        <v/>
      </c>
      <c r="Q80" s="43"/>
      <c r="R80" s="42" t="s">
        <v>29</v>
      </c>
      <c r="S80" s="43"/>
    </row>
    <row r="81" spans="1:19" s="44" customFormat="1" x14ac:dyDescent="0.45">
      <c r="A81" s="15">
        <v>36</v>
      </c>
      <c r="B81" s="30" t="s">
        <v>135</v>
      </c>
      <c r="C81" s="30"/>
      <c r="D81" s="30"/>
      <c r="E81" s="67">
        <v>1</v>
      </c>
      <c r="F81" s="15"/>
      <c r="G81" s="67" t="s">
        <v>14</v>
      </c>
      <c r="H81" s="15" t="s">
        <v>14</v>
      </c>
      <c r="I81" s="76"/>
      <c r="J81" s="76"/>
      <c r="K81" s="67"/>
      <c r="L81" s="69"/>
      <c r="M81" s="18"/>
      <c r="N81" s="122" t="s">
        <v>121</v>
      </c>
      <c r="O81" s="42"/>
      <c r="P81" s="68"/>
      <c r="Q81" s="43"/>
      <c r="R81" s="42"/>
      <c r="S81" s="43"/>
    </row>
    <row r="82" spans="1:19" s="52" customFormat="1" x14ac:dyDescent="0.45">
      <c r="A82" s="32">
        <v>37</v>
      </c>
      <c r="B82" s="33" t="s">
        <v>209</v>
      </c>
      <c r="C82" s="33"/>
      <c r="D82" s="45"/>
      <c r="E82" s="46">
        <v>1</v>
      </c>
      <c r="F82" s="47"/>
      <c r="G82" s="46" t="s">
        <v>14</v>
      </c>
      <c r="H82" s="1" t="s">
        <v>32</v>
      </c>
      <c r="I82" s="48"/>
      <c r="J82" s="48"/>
      <c r="K82" s="46"/>
      <c r="L82" s="2"/>
      <c r="M82" s="2"/>
      <c r="N82" s="49"/>
      <c r="O82" s="50" t="s">
        <v>28</v>
      </c>
      <c r="P82" s="36" t="str">
        <f>IF(A82="■",O82,"")</f>
        <v/>
      </c>
      <c r="Q82" s="51"/>
      <c r="R82" s="50" t="s">
        <v>29</v>
      </c>
      <c r="S82" s="51"/>
    </row>
    <row r="83" spans="1:19" s="89" customFormat="1" ht="20.100000000000001" customHeight="1" x14ac:dyDescent="0.45">
      <c r="A83" s="85" t="s">
        <v>271</v>
      </c>
      <c r="B83" s="86"/>
      <c r="C83" s="86"/>
      <c r="D83" s="96"/>
      <c r="E83" s="101"/>
      <c r="F83" s="85"/>
      <c r="G83" s="86"/>
      <c r="H83" s="85"/>
      <c r="I83" s="87"/>
      <c r="J83" s="87"/>
      <c r="K83" s="86"/>
      <c r="L83" s="95"/>
      <c r="M83" s="86"/>
      <c r="N83" s="86"/>
      <c r="O83" s="101"/>
      <c r="P83" s="97" t="str">
        <f>IF(COUNTIF(P84:P106,"5年")=0,"","（品質管理）")</f>
        <v/>
      </c>
      <c r="Q83" s="102"/>
      <c r="R83" s="101"/>
      <c r="S83" s="102"/>
    </row>
    <row r="84" spans="1:19" s="56" customFormat="1" x14ac:dyDescent="0.45">
      <c r="A84" s="6">
        <v>1</v>
      </c>
      <c r="B84" s="58" t="s">
        <v>210</v>
      </c>
      <c r="C84" s="58"/>
      <c r="D84" s="7"/>
      <c r="E84" s="8">
        <v>1</v>
      </c>
      <c r="F84" s="53"/>
      <c r="G84" s="8" t="s">
        <v>14</v>
      </c>
      <c r="H84" s="53" t="s">
        <v>14</v>
      </c>
      <c r="I84" s="10"/>
      <c r="J84" s="10"/>
      <c r="K84" s="8"/>
      <c r="L84" s="70"/>
      <c r="M84" s="70"/>
      <c r="N84" s="122" t="s">
        <v>297</v>
      </c>
      <c r="O84" s="54" t="s">
        <v>35</v>
      </c>
      <c r="P84" s="74" t="str">
        <f t="shared" ref="P84:P106" si="4">IF(A84="■",O84,"")</f>
        <v/>
      </c>
      <c r="Q84" s="55"/>
      <c r="R84" s="54"/>
      <c r="S84" s="55"/>
    </row>
    <row r="85" spans="1:19" s="44" customFormat="1" x14ac:dyDescent="0.45">
      <c r="A85" s="15">
        <v>2</v>
      </c>
      <c r="B85" s="30" t="s">
        <v>211</v>
      </c>
      <c r="C85" s="30"/>
      <c r="D85" s="17"/>
      <c r="E85" s="18">
        <v>1</v>
      </c>
      <c r="F85" s="27"/>
      <c r="G85" s="18" t="s">
        <v>14</v>
      </c>
      <c r="H85" s="27" t="s">
        <v>14</v>
      </c>
      <c r="I85" s="20"/>
      <c r="J85" s="20"/>
      <c r="K85" s="18"/>
      <c r="L85" s="69"/>
      <c r="M85" s="69"/>
      <c r="N85" s="40"/>
      <c r="O85" s="42" t="s">
        <v>28</v>
      </c>
      <c r="P85" s="68" t="str">
        <f t="shared" si="4"/>
        <v/>
      </c>
      <c r="Q85" s="43"/>
      <c r="R85" s="42" t="s">
        <v>29</v>
      </c>
      <c r="S85" s="43"/>
    </row>
    <row r="86" spans="1:19" s="44" customFormat="1" x14ac:dyDescent="0.45">
      <c r="A86" s="6">
        <v>3</v>
      </c>
      <c r="B86" s="30" t="s">
        <v>212</v>
      </c>
      <c r="C86" s="30"/>
      <c r="D86" s="17"/>
      <c r="E86" s="18">
        <v>1</v>
      </c>
      <c r="F86" s="27"/>
      <c r="G86" s="18" t="s">
        <v>14</v>
      </c>
      <c r="H86" s="27" t="s">
        <v>14</v>
      </c>
      <c r="I86" s="20"/>
      <c r="J86" s="20"/>
      <c r="K86" s="18"/>
      <c r="L86" s="69"/>
      <c r="M86" s="69"/>
      <c r="N86" s="40"/>
      <c r="O86" s="42" t="s">
        <v>28</v>
      </c>
      <c r="P86" s="68" t="str">
        <f t="shared" si="4"/>
        <v/>
      </c>
      <c r="Q86" s="43"/>
      <c r="R86" s="42" t="s">
        <v>29</v>
      </c>
      <c r="S86" s="43"/>
    </row>
    <row r="87" spans="1:19" s="44" customFormat="1" x14ac:dyDescent="0.45">
      <c r="A87" s="15">
        <v>4</v>
      </c>
      <c r="B87" s="30" t="s">
        <v>213</v>
      </c>
      <c r="C87" s="30"/>
      <c r="D87" s="17"/>
      <c r="E87" s="18">
        <v>1</v>
      </c>
      <c r="F87" s="27"/>
      <c r="G87" s="18" t="s">
        <v>14</v>
      </c>
      <c r="H87" s="27" t="s">
        <v>14</v>
      </c>
      <c r="I87" s="20"/>
      <c r="J87" s="20"/>
      <c r="K87" s="18"/>
      <c r="L87" s="69"/>
      <c r="M87" s="69"/>
      <c r="N87" s="40"/>
      <c r="O87" s="42" t="s">
        <v>28</v>
      </c>
      <c r="P87" s="68" t="str">
        <f t="shared" si="4"/>
        <v/>
      </c>
      <c r="Q87" s="43"/>
      <c r="R87" s="42" t="s">
        <v>29</v>
      </c>
      <c r="S87" s="43"/>
    </row>
    <row r="88" spans="1:19" s="44" customFormat="1" x14ac:dyDescent="0.45">
      <c r="A88" s="6">
        <v>5</v>
      </c>
      <c r="B88" s="30" t="s">
        <v>214</v>
      </c>
      <c r="C88" s="30"/>
      <c r="D88" s="17"/>
      <c r="E88" s="18">
        <v>1</v>
      </c>
      <c r="F88" s="27"/>
      <c r="G88" s="18" t="s">
        <v>14</v>
      </c>
      <c r="H88" s="27" t="s">
        <v>14</v>
      </c>
      <c r="I88" s="20"/>
      <c r="J88" s="20"/>
      <c r="K88" s="18"/>
      <c r="L88" s="69"/>
      <c r="M88" s="69"/>
      <c r="N88" s="40"/>
      <c r="O88" s="42" t="s">
        <v>28</v>
      </c>
      <c r="P88" s="68" t="str">
        <f t="shared" si="4"/>
        <v/>
      </c>
      <c r="Q88" s="43"/>
      <c r="R88" s="42" t="s">
        <v>29</v>
      </c>
      <c r="S88" s="43"/>
    </row>
    <row r="89" spans="1:19" s="44" customFormat="1" x14ac:dyDescent="0.45">
      <c r="A89" s="15">
        <v>6</v>
      </c>
      <c r="B89" s="30" t="s">
        <v>215</v>
      </c>
      <c r="C89" s="30"/>
      <c r="D89" s="17"/>
      <c r="E89" s="18">
        <v>1</v>
      </c>
      <c r="F89" s="27"/>
      <c r="G89" s="18" t="s">
        <v>14</v>
      </c>
      <c r="H89" s="27" t="s">
        <v>14</v>
      </c>
      <c r="I89" s="20"/>
      <c r="J89" s="20"/>
      <c r="K89" s="18"/>
      <c r="L89" s="69"/>
      <c r="M89" s="69"/>
      <c r="N89" s="40"/>
      <c r="O89" s="42" t="s">
        <v>28</v>
      </c>
      <c r="P89" s="68" t="str">
        <f t="shared" si="4"/>
        <v/>
      </c>
      <c r="Q89" s="43"/>
      <c r="R89" s="42" t="s">
        <v>29</v>
      </c>
      <c r="S89" s="43"/>
    </row>
    <row r="90" spans="1:19" s="44" customFormat="1" x14ac:dyDescent="0.45">
      <c r="A90" s="6">
        <v>7</v>
      </c>
      <c r="B90" s="30" t="s">
        <v>216</v>
      </c>
      <c r="C90" s="30"/>
      <c r="D90" s="17"/>
      <c r="E90" s="18">
        <v>1</v>
      </c>
      <c r="F90" s="27"/>
      <c r="G90" s="18" t="s">
        <v>14</v>
      </c>
      <c r="H90" s="27" t="s">
        <v>14</v>
      </c>
      <c r="I90" s="20"/>
      <c r="J90" s="20"/>
      <c r="K90" s="18"/>
      <c r="L90" s="69"/>
      <c r="M90" s="69"/>
      <c r="N90" s="122" t="s">
        <v>298</v>
      </c>
      <c r="O90" s="42" t="s">
        <v>28</v>
      </c>
      <c r="P90" s="68" t="str">
        <f t="shared" si="4"/>
        <v/>
      </c>
      <c r="Q90" s="43"/>
      <c r="R90" s="42" t="s">
        <v>29</v>
      </c>
      <c r="S90" s="43"/>
    </row>
    <row r="91" spans="1:19" s="44" customFormat="1" x14ac:dyDescent="0.45">
      <c r="A91" s="15">
        <v>8</v>
      </c>
      <c r="B91" s="30" t="s">
        <v>217</v>
      </c>
      <c r="C91" s="30"/>
      <c r="D91" s="17"/>
      <c r="E91" s="18">
        <v>1</v>
      </c>
      <c r="F91" s="27"/>
      <c r="G91" s="18" t="s">
        <v>14</v>
      </c>
      <c r="H91" s="27" t="s">
        <v>14</v>
      </c>
      <c r="I91" s="20"/>
      <c r="J91" s="20"/>
      <c r="K91" s="18"/>
      <c r="L91" s="69"/>
      <c r="M91" s="69"/>
      <c r="N91" s="40"/>
      <c r="O91" s="42" t="s">
        <v>28</v>
      </c>
      <c r="P91" s="68" t="str">
        <f t="shared" si="4"/>
        <v/>
      </c>
      <c r="Q91" s="43"/>
      <c r="R91" s="42" t="s">
        <v>29</v>
      </c>
      <c r="S91" s="43"/>
    </row>
    <row r="92" spans="1:19" s="44" customFormat="1" x14ac:dyDescent="0.45">
      <c r="A92" s="6">
        <v>9</v>
      </c>
      <c r="B92" s="30" t="s">
        <v>218</v>
      </c>
      <c r="C92" s="30"/>
      <c r="D92" s="17"/>
      <c r="E92" s="18">
        <v>1</v>
      </c>
      <c r="F92" s="27"/>
      <c r="G92" s="18" t="s">
        <v>14</v>
      </c>
      <c r="H92" s="27" t="s">
        <v>14</v>
      </c>
      <c r="I92" s="20"/>
      <c r="J92" s="20"/>
      <c r="K92" s="18"/>
      <c r="L92" s="69"/>
      <c r="M92" s="69"/>
      <c r="N92" s="40"/>
      <c r="O92" s="42" t="s">
        <v>28</v>
      </c>
      <c r="P92" s="68" t="str">
        <f t="shared" si="4"/>
        <v/>
      </c>
      <c r="Q92" s="43"/>
      <c r="R92" s="42" t="s">
        <v>29</v>
      </c>
      <c r="S92" s="43"/>
    </row>
    <row r="93" spans="1:19" s="44" customFormat="1" x14ac:dyDescent="0.45">
      <c r="A93" s="15">
        <v>10</v>
      </c>
      <c r="B93" s="30" t="s">
        <v>219</v>
      </c>
      <c r="C93" s="30"/>
      <c r="D93" s="17"/>
      <c r="E93" s="18">
        <v>1</v>
      </c>
      <c r="F93" s="27"/>
      <c r="G93" s="18" t="s">
        <v>14</v>
      </c>
      <c r="H93" s="27" t="s">
        <v>14</v>
      </c>
      <c r="I93" s="20"/>
      <c r="J93" s="20"/>
      <c r="K93" s="18"/>
      <c r="L93" s="69"/>
      <c r="M93" s="69"/>
      <c r="N93" s="40"/>
      <c r="O93" s="42" t="s">
        <v>28</v>
      </c>
      <c r="P93" s="68" t="str">
        <f t="shared" si="4"/>
        <v/>
      </c>
      <c r="Q93" s="43"/>
      <c r="R93" s="42" t="s">
        <v>29</v>
      </c>
      <c r="S93" s="43"/>
    </row>
    <row r="94" spans="1:19" s="44" customFormat="1" x14ac:dyDescent="0.45">
      <c r="A94" s="6">
        <v>11</v>
      </c>
      <c r="B94" s="30" t="s">
        <v>220</v>
      </c>
      <c r="C94" s="30"/>
      <c r="D94" s="17"/>
      <c r="E94" s="18">
        <v>1</v>
      </c>
      <c r="F94" s="27"/>
      <c r="G94" s="18" t="s">
        <v>14</v>
      </c>
      <c r="H94" s="27" t="s">
        <v>14</v>
      </c>
      <c r="I94" s="20"/>
      <c r="J94" s="20"/>
      <c r="K94" s="18"/>
      <c r="L94" s="69"/>
      <c r="M94" s="69"/>
      <c r="N94" s="40"/>
      <c r="O94" s="42" t="s">
        <v>28</v>
      </c>
      <c r="P94" s="68" t="str">
        <f t="shared" si="4"/>
        <v/>
      </c>
      <c r="Q94" s="43"/>
      <c r="R94" s="42" t="s">
        <v>29</v>
      </c>
      <c r="S94" s="43"/>
    </row>
    <row r="95" spans="1:19" s="44" customFormat="1" x14ac:dyDescent="0.45">
      <c r="A95" s="15">
        <v>12</v>
      </c>
      <c r="B95" s="30" t="s">
        <v>221</v>
      </c>
      <c r="C95" s="30"/>
      <c r="D95" s="17"/>
      <c r="E95" s="18">
        <v>1</v>
      </c>
      <c r="F95" s="27"/>
      <c r="G95" s="18" t="s">
        <v>14</v>
      </c>
      <c r="H95" s="27" t="s">
        <v>14</v>
      </c>
      <c r="I95" s="20"/>
      <c r="J95" s="20"/>
      <c r="K95" s="18"/>
      <c r="L95" s="69"/>
      <c r="M95" s="69"/>
      <c r="N95" s="22"/>
      <c r="O95" s="42" t="s">
        <v>28</v>
      </c>
      <c r="P95" s="68" t="str">
        <f t="shared" si="4"/>
        <v/>
      </c>
      <c r="Q95" s="43"/>
      <c r="R95" s="42" t="s">
        <v>29</v>
      </c>
      <c r="S95" s="43"/>
    </row>
    <row r="96" spans="1:19" s="44" customFormat="1" x14ac:dyDescent="0.45">
      <c r="A96" s="6">
        <v>13</v>
      </c>
      <c r="B96" s="30" t="s">
        <v>222</v>
      </c>
      <c r="C96" s="30"/>
      <c r="D96" s="17"/>
      <c r="E96" s="18">
        <v>1</v>
      </c>
      <c r="F96" s="27"/>
      <c r="G96" s="18" t="s">
        <v>14</v>
      </c>
      <c r="H96" s="27" t="s">
        <v>14</v>
      </c>
      <c r="I96" s="20"/>
      <c r="J96" s="20"/>
      <c r="K96" s="18"/>
      <c r="L96" s="69"/>
      <c r="M96" s="69"/>
      <c r="N96" s="22"/>
      <c r="O96" s="42" t="s">
        <v>28</v>
      </c>
      <c r="P96" s="68" t="str">
        <f t="shared" si="4"/>
        <v/>
      </c>
      <c r="Q96" s="43"/>
      <c r="R96" s="42" t="s">
        <v>29</v>
      </c>
      <c r="S96" s="43"/>
    </row>
    <row r="97" spans="1:19" s="44" customFormat="1" x14ac:dyDescent="0.45">
      <c r="A97" s="15">
        <v>14</v>
      </c>
      <c r="B97" s="30" t="s">
        <v>223</v>
      </c>
      <c r="C97" s="30"/>
      <c r="D97" s="17"/>
      <c r="E97" s="18">
        <v>1</v>
      </c>
      <c r="F97" s="27"/>
      <c r="G97" s="18" t="s">
        <v>14</v>
      </c>
      <c r="H97" s="27" t="s">
        <v>14</v>
      </c>
      <c r="I97" s="20"/>
      <c r="J97" s="20"/>
      <c r="K97" s="18"/>
      <c r="L97" s="69"/>
      <c r="M97" s="69"/>
      <c r="N97" s="40"/>
      <c r="O97" s="42" t="s">
        <v>28</v>
      </c>
      <c r="P97" s="68" t="str">
        <f t="shared" si="4"/>
        <v/>
      </c>
      <c r="Q97" s="43"/>
      <c r="R97" s="42" t="s">
        <v>29</v>
      </c>
      <c r="S97" s="43"/>
    </row>
    <row r="98" spans="1:19" s="44" customFormat="1" x14ac:dyDescent="0.45">
      <c r="A98" s="6">
        <v>15</v>
      </c>
      <c r="B98" s="30" t="s">
        <v>224</v>
      </c>
      <c r="C98" s="30"/>
      <c r="D98" s="17"/>
      <c r="E98" s="18">
        <v>1</v>
      </c>
      <c r="F98" s="27"/>
      <c r="G98" s="18" t="s">
        <v>14</v>
      </c>
      <c r="H98" s="27" t="s">
        <v>14</v>
      </c>
      <c r="I98" s="20"/>
      <c r="J98" s="20"/>
      <c r="K98" s="18"/>
      <c r="L98" s="69"/>
      <c r="M98" s="69"/>
      <c r="N98" s="22"/>
      <c r="O98" s="42" t="s">
        <v>28</v>
      </c>
      <c r="P98" s="68" t="str">
        <f t="shared" si="4"/>
        <v/>
      </c>
      <c r="Q98" s="43"/>
      <c r="R98" s="42" t="s">
        <v>29</v>
      </c>
      <c r="S98" s="43"/>
    </row>
    <row r="99" spans="1:19" s="44" customFormat="1" x14ac:dyDescent="0.45">
      <c r="A99" s="15">
        <v>16</v>
      </c>
      <c r="B99" s="30" t="s">
        <v>225</v>
      </c>
      <c r="C99" s="30"/>
      <c r="D99" s="17"/>
      <c r="E99" s="18">
        <v>1</v>
      </c>
      <c r="F99" s="27"/>
      <c r="G99" s="18" t="s">
        <v>14</v>
      </c>
      <c r="H99" s="27" t="s">
        <v>14</v>
      </c>
      <c r="I99" s="20"/>
      <c r="J99" s="20"/>
      <c r="K99" s="18"/>
      <c r="L99" s="69"/>
      <c r="M99" s="69"/>
      <c r="N99" s="40"/>
      <c r="O99" s="42" t="s">
        <v>28</v>
      </c>
      <c r="P99" s="68" t="str">
        <f t="shared" si="4"/>
        <v/>
      </c>
      <c r="Q99" s="43"/>
      <c r="R99" s="42" t="s">
        <v>29</v>
      </c>
      <c r="S99" s="43"/>
    </row>
    <row r="100" spans="1:19" s="44" customFormat="1" x14ac:dyDescent="0.45">
      <c r="A100" s="6">
        <v>17</v>
      </c>
      <c r="B100" s="30" t="s">
        <v>226</v>
      </c>
      <c r="C100" s="30"/>
      <c r="D100" s="17"/>
      <c r="E100" s="18">
        <v>1</v>
      </c>
      <c r="F100" s="27"/>
      <c r="G100" s="18" t="s">
        <v>14</v>
      </c>
      <c r="H100" s="27" t="s">
        <v>14</v>
      </c>
      <c r="I100" s="20"/>
      <c r="J100" s="20"/>
      <c r="K100" s="18"/>
      <c r="L100" s="69"/>
      <c r="M100" s="69"/>
      <c r="N100" s="40"/>
      <c r="O100" s="42" t="s">
        <v>28</v>
      </c>
      <c r="P100" s="68" t="str">
        <f t="shared" si="4"/>
        <v/>
      </c>
      <c r="Q100" s="43"/>
      <c r="R100" s="42" t="s">
        <v>29</v>
      </c>
      <c r="S100" s="43"/>
    </row>
    <row r="101" spans="1:19" s="44" customFormat="1" x14ac:dyDescent="0.45">
      <c r="A101" s="15">
        <v>18</v>
      </c>
      <c r="B101" s="30" t="s">
        <v>227</v>
      </c>
      <c r="C101" s="30"/>
      <c r="D101" s="17"/>
      <c r="E101" s="18">
        <v>1</v>
      </c>
      <c r="F101" s="27"/>
      <c r="G101" s="18" t="s">
        <v>14</v>
      </c>
      <c r="H101" s="27" t="s">
        <v>14</v>
      </c>
      <c r="I101" s="20"/>
      <c r="J101" s="20"/>
      <c r="K101" s="18"/>
      <c r="L101" s="69"/>
      <c r="M101" s="69"/>
      <c r="N101" s="40"/>
      <c r="O101" s="42" t="s">
        <v>28</v>
      </c>
      <c r="P101" s="68" t="str">
        <f t="shared" si="4"/>
        <v/>
      </c>
      <c r="Q101" s="43"/>
      <c r="R101" s="42" t="s">
        <v>29</v>
      </c>
      <c r="S101" s="43"/>
    </row>
    <row r="102" spans="1:19" s="44" customFormat="1" x14ac:dyDescent="0.45">
      <c r="A102" s="6">
        <v>19</v>
      </c>
      <c r="B102" s="30" t="s">
        <v>228</v>
      </c>
      <c r="C102" s="30"/>
      <c r="D102" s="17"/>
      <c r="E102" s="18">
        <v>1</v>
      </c>
      <c r="F102" s="27"/>
      <c r="G102" s="18" t="s">
        <v>14</v>
      </c>
      <c r="H102" s="27" t="s">
        <v>14</v>
      </c>
      <c r="I102" s="20"/>
      <c r="J102" s="20"/>
      <c r="K102" s="18"/>
      <c r="L102" s="69"/>
      <c r="M102" s="69"/>
      <c r="N102" s="40"/>
      <c r="O102" s="42" t="s">
        <v>28</v>
      </c>
      <c r="P102" s="68" t="str">
        <f t="shared" si="4"/>
        <v/>
      </c>
      <c r="Q102" s="43"/>
      <c r="R102" s="42" t="s">
        <v>29</v>
      </c>
      <c r="S102" s="43"/>
    </row>
    <row r="103" spans="1:19" s="44" customFormat="1" x14ac:dyDescent="0.45">
      <c r="A103" s="15">
        <v>20</v>
      </c>
      <c r="B103" s="30" t="s">
        <v>229</v>
      </c>
      <c r="C103" s="30"/>
      <c r="D103" s="17"/>
      <c r="E103" s="18">
        <v>1</v>
      </c>
      <c r="F103" s="27"/>
      <c r="G103" s="18" t="s">
        <v>14</v>
      </c>
      <c r="H103" s="27" t="s">
        <v>14</v>
      </c>
      <c r="I103" s="20"/>
      <c r="J103" s="20"/>
      <c r="K103" s="18"/>
      <c r="L103" s="69"/>
      <c r="M103" s="69"/>
      <c r="N103" s="40"/>
      <c r="O103" s="42" t="s">
        <v>28</v>
      </c>
      <c r="P103" s="68" t="str">
        <f t="shared" si="4"/>
        <v/>
      </c>
      <c r="Q103" s="43"/>
      <c r="R103" s="42" t="s">
        <v>29</v>
      </c>
      <c r="S103" s="43"/>
    </row>
    <row r="104" spans="1:19" s="44" customFormat="1" x14ac:dyDescent="0.45">
      <c r="A104" s="6">
        <v>21</v>
      </c>
      <c r="B104" s="30" t="s">
        <v>230</v>
      </c>
      <c r="C104" s="30"/>
      <c r="D104" s="17"/>
      <c r="E104" s="18">
        <v>1</v>
      </c>
      <c r="F104" s="27"/>
      <c r="G104" s="18" t="s">
        <v>14</v>
      </c>
      <c r="H104" s="27" t="s">
        <v>14</v>
      </c>
      <c r="I104" s="20"/>
      <c r="J104" s="20"/>
      <c r="K104" s="18"/>
      <c r="L104" s="69"/>
      <c r="M104" s="69"/>
      <c r="N104" s="40"/>
      <c r="O104" s="42" t="s">
        <v>28</v>
      </c>
      <c r="P104" s="68" t="str">
        <f t="shared" si="4"/>
        <v/>
      </c>
      <c r="Q104" s="43"/>
      <c r="R104" s="42" t="s">
        <v>29</v>
      </c>
      <c r="S104" s="43"/>
    </row>
    <row r="105" spans="1:19" s="44" customFormat="1" x14ac:dyDescent="0.45">
      <c r="A105" s="15">
        <v>22</v>
      </c>
      <c r="B105" s="30" t="s">
        <v>231</v>
      </c>
      <c r="C105" s="30"/>
      <c r="D105" s="17"/>
      <c r="E105" s="18">
        <v>1</v>
      </c>
      <c r="F105" s="27"/>
      <c r="G105" s="18" t="s">
        <v>14</v>
      </c>
      <c r="H105" s="27" t="s">
        <v>14</v>
      </c>
      <c r="I105" s="20"/>
      <c r="J105" s="20"/>
      <c r="K105" s="18"/>
      <c r="L105" s="69"/>
      <c r="M105" s="69"/>
      <c r="N105" s="40"/>
      <c r="O105" s="42" t="s">
        <v>28</v>
      </c>
      <c r="P105" s="68" t="str">
        <f t="shared" si="4"/>
        <v/>
      </c>
      <c r="Q105" s="43"/>
      <c r="R105" s="42" t="s">
        <v>29</v>
      </c>
      <c r="S105" s="43"/>
    </row>
    <row r="106" spans="1:19" s="52" customFormat="1" ht="19.2" x14ac:dyDescent="0.45">
      <c r="A106" s="35">
        <v>23</v>
      </c>
      <c r="B106" s="33" t="s">
        <v>270</v>
      </c>
      <c r="C106" s="33"/>
      <c r="D106" s="45"/>
      <c r="E106" s="46">
        <v>1</v>
      </c>
      <c r="F106" s="47"/>
      <c r="G106" s="46" t="s">
        <v>14</v>
      </c>
      <c r="H106" s="47" t="s">
        <v>14</v>
      </c>
      <c r="I106" s="48"/>
      <c r="J106" s="48"/>
      <c r="K106" s="46"/>
      <c r="L106" s="2"/>
      <c r="M106" s="2"/>
      <c r="N106" s="49"/>
      <c r="O106" s="50" t="s">
        <v>28</v>
      </c>
      <c r="P106" s="36" t="str">
        <f t="shared" si="4"/>
        <v/>
      </c>
      <c r="Q106" s="51"/>
      <c r="R106" s="50" t="s">
        <v>29</v>
      </c>
      <c r="S106" s="51"/>
    </row>
    <row r="107" spans="1:19" s="89" customFormat="1" ht="20.100000000000001" customHeight="1" x14ac:dyDescent="0.45">
      <c r="A107" s="85" t="s">
        <v>274</v>
      </c>
      <c r="B107" s="86"/>
      <c r="C107" s="86"/>
      <c r="D107" s="96"/>
      <c r="E107" s="101"/>
      <c r="F107" s="85"/>
      <c r="G107" s="86"/>
      <c r="H107" s="85"/>
      <c r="I107" s="87"/>
      <c r="J107" s="87"/>
      <c r="K107" s="86"/>
      <c r="L107" s="95"/>
      <c r="M107" s="86"/>
      <c r="N107" s="86"/>
      <c r="O107" s="101"/>
      <c r="P107" s="97" t="str">
        <f>IF(COUNTIF(P108:P118,"5年")=0,"","（安全管理）")</f>
        <v/>
      </c>
      <c r="Q107" s="102"/>
      <c r="R107" s="101"/>
      <c r="S107" s="102"/>
    </row>
    <row r="108" spans="1:19" s="56" customFormat="1" ht="19.2" x14ac:dyDescent="0.45">
      <c r="A108" s="6">
        <v>1</v>
      </c>
      <c r="B108" s="58" t="s">
        <v>232</v>
      </c>
      <c r="C108" s="58"/>
      <c r="D108" s="7" t="s">
        <v>66</v>
      </c>
      <c r="E108" s="8">
        <v>1</v>
      </c>
      <c r="F108" s="53"/>
      <c r="G108" s="8" t="s">
        <v>14</v>
      </c>
      <c r="H108" s="53" t="s">
        <v>32</v>
      </c>
      <c r="I108" s="10"/>
      <c r="J108" s="10"/>
      <c r="K108" s="8"/>
      <c r="L108" s="70"/>
      <c r="M108" s="7" t="s">
        <v>109</v>
      </c>
      <c r="N108" s="12"/>
      <c r="O108" s="38" t="s">
        <v>45</v>
      </c>
      <c r="P108" s="74" t="str">
        <f t="shared" ref="P108:P116" si="5">IF(A108="■",O108,"")</f>
        <v/>
      </c>
      <c r="Q108" s="55"/>
      <c r="R108" s="54"/>
      <c r="S108" s="55"/>
    </row>
    <row r="109" spans="1:19" s="44" customFormat="1" ht="105.6" x14ac:dyDescent="0.45">
      <c r="A109" s="15">
        <v>2</v>
      </c>
      <c r="B109" s="30" t="s">
        <v>233</v>
      </c>
      <c r="C109" s="30"/>
      <c r="D109" s="17" t="s">
        <v>150</v>
      </c>
      <c r="E109" s="18">
        <v>1</v>
      </c>
      <c r="F109" s="27"/>
      <c r="G109" s="18" t="s">
        <v>14</v>
      </c>
      <c r="H109" s="27" t="s">
        <v>32</v>
      </c>
      <c r="I109" s="20"/>
      <c r="J109" s="20"/>
      <c r="K109" s="18"/>
      <c r="L109" s="30" t="s">
        <v>96</v>
      </c>
      <c r="M109" s="30" t="s">
        <v>370</v>
      </c>
      <c r="N109" s="41"/>
      <c r="O109" s="67" t="s">
        <v>45</v>
      </c>
      <c r="P109" s="68" t="str">
        <f t="shared" si="5"/>
        <v/>
      </c>
      <c r="Q109" s="43"/>
      <c r="R109" s="42"/>
      <c r="S109" s="43"/>
    </row>
    <row r="110" spans="1:19" s="44" customFormat="1" ht="28.8" x14ac:dyDescent="0.45">
      <c r="A110" s="15">
        <v>3</v>
      </c>
      <c r="B110" s="30" t="s">
        <v>234</v>
      </c>
      <c r="C110" s="30"/>
      <c r="D110" s="57" t="s">
        <v>67</v>
      </c>
      <c r="E110" s="18">
        <v>1</v>
      </c>
      <c r="F110" s="27"/>
      <c r="G110" s="18" t="s">
        <v>14</v>
      </c>
      <c r="H110" s="27" t="s">
        <v>32</v>
      </c>
      <c r="I110" s="20"/>
      <c r="J110" s="20"/>
      <c r="K110" s="18"/>
      <c r="L110" s="68"/>
      <c r="M110" s="30" t="s">
        <v>110</v>
      </c>
      <c r="N110" s="41"/>
      <c r="O110" s="67" t="s">
        <v>45</v>
      </c>
      <c r="P110" s="68" t="str">
        <f t="shared" si="5"/>
        <v/>
      </c>
      <c r="Q110" s="43"/>
      <c r="R110" s="42"/>
      <c r="S110" s="43"/>
    </row>
    <row r="111" spans="1:19" s="44" customFormat="1" ht="19.2" x14ac:dyDescent="0.45">
      <c r="A111" s="15">
        <v>4</v>
      </c>
      <c r="B111" s="30" t="s">
        <v>235</v>
      </c>
      <c r="C111" s="30"/>
      <c r="D111" s="17" t="s">
        <v>68</v>
      </c>
      <c r="E111" s="18">
        <v>1</v>
      </c>
      <c r="F111" s="27"/>
      <c r="G111" s="18" t="s">
        <v>14</v>
      </c>
      <c r="H111" s="27" t="s">
        <v>32</v>
      </c>
      <c r="I111" s="20"/>
      <c r="J111" s="20"/>
      <c r="K111" s="18"/>
      <c r="L111" s="68"/>
      <c r="M111" s="31"/>
      <c r="N111" s="41"/>
      <c r="O111" s="67" t="s">
        <v>45</v>
      </c>
      <c r="P111" s="68" t="str">
        <f t="shared" si="5"/>
        <v/>
      </c>
      <c r="Q111" s="43"/>
      <c r="R111" s="42"/>
      <c r="S111" s="43"/>
    </row>
    <row r="112" spans="1:19" s="44" customFormat="1" ht="19.2" x14ac:dyDescent="0.45">
      <c r="A112" s="15">
        <v>5</v>
      </c>
      <c r="B112" s="30" t="s">
        <v>69</v>
      </c>
      <c r="C112" s="30"/>
      <c r="D112" s="17" t="s">
        <v>70</v>
      </c>
      <c r="E112" s="18">
        <v>1</v>
      </c>
      <c r="F112" s="27"/>
      <c r="G112" s="18" t="s">
        <v>14</v>
      </c>
      <c r="H112" s="27" t="s">
        <v>32</v>
      </c>
      <c r="I112" s="20"/>
      <c r="J112" s="20"/>
      <c r="K112" s="18"/>
      <c r="L112" s="68"/>
      <c r="M112" s="30" t="s">
        <v>299</v>
      </c>
      <c r="N112" s="41"/>
      <c r="O112" s="67" t="s">
        <v>45</v>
      </c>
      <c r="P112" s="68" t="str">
        <f t="shared" si="5"/>
        <v/>
      </c>
      <c r="Q112" s="43"/>
      <c r="R112" s="42"/>
      <c r="S112" s="43"/>
    </row>
    <row r="113" spans="1:19" s="44" customFormat="1" ht="19.2" x14ac:dyDescent="0.45">
      <c r="A113" s="15">
        <v>6</v>
      </c>
      <c r="B113" s="30" t="s">
        <v>236</v>
      </c>
      <c r="C113" s="30"/>
      <c r="D113" s="17" t="s">
        <v>151</v>
      </c>
      <c r="E113" s="18">
        <v>1</v>
      </c>
      <c r="F113" s="27"/>
      <c r="G113" s="18" t="s">
        <v>14</v>
      </c>
      <c r="H113" s="27" t="s">
        <v>32</v>
      </c>
      <c r="I113" s="20"/>
      <c r="J113" s="20"/>
      <c r="K113" s="18"/>
      <c r="L113" s="68"/>
      <c r="M113" s="30" t="s">
        <v>300</v>
      </c>
      <c r="N113" s="41"/>
      <c r="O113" s="67" t="s">
        <v>45</v>
      </c>
      <c r="P113" s="68" t="str">
        <f t="shared" si="5"/>
        <v/>
      </c>
      <c r="Q113" s="43"/>
      <c r="R113" s="42"/>
      <c r="S113" s="43"/>
    </row>
    <row r="114" spans="1:19" s="44" customFormat="1" ht="19.2" x14ac:dyDescent="0.45">
      <c r="A114" s="15">
        <v>7</v>
      </c>
      <c r="B114" s="30" t="s">
        <v>237</v>
      </c>
      <c r="C114" s="30"/>
      <c r="D114" s="17" t="s">
        <v>152</v>
      </c>
      <c r="E114" s="18">
        <v>1</v>
      </c>
      <c r="F114" s="27"/>
      <c r="G114" s="18" t="s">
        <v>14</v>
      </c>
      <c r="H114" s="27" t="s">
        <v>32</v>
      </c>
      <c r="I114" s="20"/>
      <c r="J114" s="20"/>
      <c r="K114" s="18"/>
      <c r="L114" s="68"/>
      <c r="M114" s="31"/>
      <c r="N114" s="41"/>
      <c r="O114" s="67" t="s">
        <v>45</v>
      </c>
      <c r="P114" s="68" t="str">
        <f t="shared" si="5"/>
        <v/>
      </c>
      <c r="Q114" s="43"/>
      <c r="R114" s="42"/>
      <c r="S114" s="43"/>
    </row>
    <row r="115" spans="1:19" s="44" customFormat="1" ht="19.2" x14ac:dyDescent="0.45">
      <c r="A115" s="15">
        <v>8</v>
      </c>
      <c r="B115" s="30" t="s">
        <v>238</v>
      </c>
      <c r="C115" s="30"/>
      <c r="D115" s="17" t="s">
        <v>153</v>
      </c>
      <c r="E115" s="18">
        <v>1</v>
      </c>
      <c r="F115" s="27"/>
      <c r="G115" s="18" t="s">
        <v>14</v>
      </c>
      <c r="H115" s="27" t="s">
        <v>32</v>
      </c>
      <c r="I115" s="20"/>
      <c r="J115" s="20"/>
      <c r="K115" s="18"/>
      <c r="L115" s="68"/>
      <c r="M115" s="30" t="s">
        <v>111</v>
      </c>
      <c r="N115" s="41"/>
      <c r="O115" s="67" t="s">
        <v>45</v>
      </c>
      <c r="P115" s="68" t="str">
        <f t="shared" si="5"/>
        <v/>
      </c>
      <c r="Q115" s="43"/>
      <c r="R115" s="42"/>
      <c r="S115" s="43"/>
    </row>
    <row r="116" spans="1:19" s="44" customFormat="1" x14ac:dyDescent="0.45">
      <c r="A116" s="15">
        <v>9</v>
      </c>
      <c r="B116" s="30" t="s">
        <v>239</v>
      </c>
      <c r="C116" s="30"/>
      <c r="D116" s="119"/>
      <c r="E116" s="18">
        <v>1</v>
      </c>
      <c r="F116" s="27"/>
      <c r="G116" s="18" t="s">
        <v>14</v>
      </c>
      <c r="H116" s="27" t="s">
        <v>32</v>
      </c>
      <c r="I116" s="20"/>
      <c r="J116" s="20"/>
      <c r="K116" s="18"/>
      <c r="L116" s="68"/>
      <c r="M116" s="30" t="s">
        <v>111</v>
      </c>
      <c r="N116" s="41"/>
      <c r="O116" s="67" t="s">
        <v>45</v>
      </c>
      <c r="P116" s="68" t="str">
        <f t="shared" si="5"/>
        <v/>
      </c>
      <c r="Q116" s="43"/>
      <c r="R116" s="42"/>
      <c r="S116" s="43"/>
    </row>
    <row r="117" spans="1:19" s="44" customFormat="1" ht="19.2" x14ac:dyDescent="0.45">
      <c r="A117" s="15">
        <v>10</v>
      </c>
      <c r="B117" s="30" t="s">
        <v>240</v>
      </c>
      <c r="C117" s="30"/>
      <c r="D117" s="17" t="s">
        <v>71</v>
      </c>
      <c r="E117" s="18">
        <v>1</v>
      </c>
      <c r="F117" s="27" t="s">
        <v>14</v>
      </c>
      <c r="G117" s="18"/>
      <c r="H117" s="27"/>
      <c r="I117" s="20"/>
      <c r="J117" s="20" t="s">
        <v>14</v>
      </c>
      <c r="K117" s="18"/>
      <c r="L117" s="68"/>
      <c r="M117" s="29"/>
      <c r="N117" s="41"/>
      <c r="O117" s="67"/>
      <c r="P117" s="68"/>
      <c r="Q117" s="43"/>
      <c r="R117" s="42"/>
      <c r="S117" s="43"/>
    </row>
    <row r="118" spans="1:19" s="44" customFormat="1" x14ac:dyDescent="0.45">
      <c r="A118" s="15">
        <v>11</v>
      </c>
      <c r="B118" s="30" t="s">
        <v>241</v>
      </c>
      <c r="C118" s="30"/>
      <c r="D118" s="30" t="s">
        <v>72</v>
      </c>
      <c r="E118" s="18">
        <v>1</v>
      </c>
      <c r="F118" s="27"/>
      <c r="G118" s="18" t="s">
        <v>14</v>
      </c>
      <c r="H118" s="27" t="s">
        <v>14</v>
      </c>
      <c r="I118" s="20"/>
      <c r="J118" s="20"/>
      <c r="K118" s="18"/>
      <c r="L118" s="68"/>
      <c r="M118" s="17" t="s">
        <v>112</v>
      </c>
      <c r="N118" s="40"/>
      <c r="O118" s="42" t="s">
        <v>28</v>
      </c>
      <c r="P118" s="68" t="str">
        <f>IF(A118="■",O118,"")</f>
        <v/>
      </c>
      <c r="Q118" s="43"/>
      <c r="R118" s="42" t="s">
        <v>29</v>
      </c>
      <c r="S118" s="43"/>
    </row>
    <row r="119" spans="1:19" s="52" customFormat="1" ht="19.2" x14ac:dyDescent="0.45">
      <c r="A119" s="15">
        <v>12</v>
      </c>
      <c r="B119" s="33" t="s">
        <v>242</v>
      </c>
      <c r="C119" s="33"/>
      <c r="D119" s="45" t="s">
        <v>73</v>
      </c>
      <c r="E119" s="46">
        <v>1</v>
      </c>
      <c r="F119" s="47"/>
      <c r="G119" s="46" t="s">
        <v>14</v>
      </c>
      <c r="H119" s="1" t="s">
        <v>32</v>
      </c>
      <c r="I119" s="48"/>
      <c r="J119" s="48"/>
      <c r="K119" s="46"/>
      <c r="L119" s="2"/>
      <c r="M119" s="45" t="s">
        <v>113</v>
      </c>
      <c r="N119" s="49"/>
      <c r="O119" s="50" t="s">
        <v>28</v>
      </c>
      <c r="P119" s="36" t="str">
        <f>IF(A119="■",O119,"")</f>
        <v/>
      </c>
      <c r="Q119" s="51"/>
      <c r="R119" s="50" t="s">
        <v>29</v>
      </c>
      <c r="S119" s="51"/>
    </row>
    <row r="120" spans="1:19" s="94" customFormat="1" ht="20.100000000000001" customHeight="1" x14ac:dyDescent="0.45">
      <c r="A120" s="91" t="s">
        <v>275</v>
      </c>
      <c r="B120" s="92"/>
      <c r="C120" s="92"/>
      <c r="D120" s="108"/>
      <c r="E120" s="109"/>
      <c r="F120" s="91"/>
      <c r="G120" s="92"/>
      <c r="H120" s="91"/>
      <c r="I120" s="93"/>
      <c r="J120" s="93"/>
      <c r="K120" s="92"/>
      <c r="L120" s="110"/>
      <c r="M120" s="92"/>
      <c r="N120" s="92"/>
      <c r="O120" s="109"/>
      <c r="P120" s="111" t="str">
        <f>IF(COUNTIF(P121:P132,"5年")=0,"","（保全関係）")</f>
        <v/>
      </c>
      <c r="Q120" s="112"/>
      <c r="R120" s="109"/>
      <c r="S120" s="112"/>
    </row>
    <row r="121" spans="1:19" s="39" customFormat="1" x14ac:dyDescent="0.45">
      <c r="A121" s="6">
        <v>1</v>
      </c>
      <c r="B121" s="58" t="s">
        <v>243</v>
      </c>
      <c r="C121" s="58"/>
      <c r="D121" s="58" t="s">
        <v>74</v>
      </c>
      <c r="E121" s="38">
        <v>1</v>
      </c>
      <c r="F121" s="6"/>
      <c r="G121" s="38" t="s">
        <v>14</v>
      </c>
      <c r="H121" s="6" t="s">
        <v>14</v>
      </c>
      <c r="I121" s="59"/>
      <c r="J121" s="59"/>
      <c r="K121" s="38"/>
      <c r="L121" s="74"/>
      <c r="M121" s="125"/>
      <c r="N121" s="125"/>
      <c r="O121" s="38" t="s">
        <v>23</v>
      </c>
      <c r="P121" s="74" t="str">
        <f t="shared" ref="P121:P132" si="6">IF(A121="■",O121,"")</f>
        <v/>
      </c>
      <c r="Q121" s="6"/>
      <c r="R121" s="38"/>
      <c r="S121" s="6"/>
    </row>
    <row r="122" spans="1:19" s="28" customFormat="1" x14ac:dyDescent="0.45">
      <c r="A122" s="15">
        <v>2</v>
      </c>
      <c r="B122" s="30" t="s">
        <v>244</v>
      </c>
      <c r="C122" s="30"/>
      <c r="D122" s="30" t="s">
        <v>74</v>
      </c>
      <c r="E122" s="67">
        <v>3</v>
      </c>
      <c r="F122" s="15"/>
      <c r="G122" s="67" t="s">
        <v>14</v>
      </c>
      <c r="H122" s="15" t="s">
        <v>14</v>
      </c>
      <c r="I122" s="76"/>
      <c r="J122" s="76"/>
      <c r="K122" s="67"/>
      <c r="L122" s="68"/>
      <c r="M122" s="122"/>
      <c r="N122" s="122"/>
      <c r="O122" s="67" t="s">
        <v>23</v>
      </c>
      <c r="P122" s="68" t="str">
        <f t="shared" si="6"/>
        <v/>
      </c>
      <c r="Q122" s="15"/>
      <c r="R122" s="67"/>
      <c r="S122" s="15"/>
    </row>
    <row r="123" spans="1:19" s="28" customFormat="1" ht="19.2" x14ac:dyDescent="0.45">
      <c r="A123" s="6">
        <v>3</v>
      </c>
      <c r="B123" s="30" t="s">
        <v>245</v>
      </c>
      <c r="C123" s="30"/>
      <c r="D123" s="30" t="s">
        <v>75</v>
      </c>
      <c r="E123" s="67">
        <v>1</v>
      </c>
      <c r="F123" s="15"/>
      <c r="G123" s="67" t="s">
        <v>14</v>
      </c>
      <c r="H123" s="15" t="s">
        <v>14</v>
      </c>
      <c r="I123" s="76"/>
      <c r="J123" s="76"/>
      <c r="K123" s="67"/>
      <c r="L123" s="29" t="s">
        <v>34</v>
      </c>
      <c r="M123" s="122"/>
      <c r="N123" s="122" t="s">
        <v>304</v>
      </c>
      <c r="O123" s="67" t="s">
        <v>28</v>
      </c>
      <c r="P123" s="68" t="str">
        <f t="shared" si="6"/>
        <v/>
      </c>
      <c r="Q123" s="15" t="s">
        <v>29</v>
      </c>
      <c r="R123" s="67"/>
      <c r="S123" s="15"/>
    </row>
    <row r="124" spans="1:19" s="28" customFormat="1" ht="19.2" x14ac:dyDescent="0.45">
      <c r="A124" s="15">
        <v>4</v>
      </c>
      <c r="B124" s="30" t="s">
        <v>246</v>
      </c>
      <c r="C124" s="30"/>
      <c r="D124" s="30" t="s">
        <v>75</v>
      </c>
      <c r="E124" s="67">
        <v>1</v>
      </c>
      <c r="F124" s="15"/>
      <c r="G124" s="67" t="s">
        <v>14</v>
      </c>
      <c r="H124" s="15" t="s">
        <v>14</v>
      </c>
      <c r="I124" s="76"/>
      <c r="J124" s="76"/>
      <c r="K124" s="67"/>
      <c r="L124" s="68"/>
      <c r="M124" s="122"/>
      <c r="N124" s="122" t="s">
        <v>305</v>
      </c>
      <c r="O124" s="67" t="s">
        <v>28</v>
      </c>
      <c r="P124" s="68" t="str">
        <f t="shared" si="6"/>
        <v/>
      </c>
      <c r="Q124" s="15"/>
      <c r="R124" s="67" t="s">
        <v>29</v>
      </c>
      <c r="S124" s="15"/>
    </row>
    <row r="125" spans="1:19" s="28" customFormat="1" x14ac:dyDescent="0.45">
      <c r="A125" s="6">
        <v>5</v>
      </c>
      <c r="B125" s="30" t="s">
        <v>247</v>
      </c>
      <c r="C125" s="30"/>
      <c r="D125" s="30" t="s">
        <v>74</v>
      </c>
      <c r="E125" s="67">
        <v>1</v>
      </c>
      <c r="F125" s="15"/>
      <c r="G125" s="67" t="s">
        <v>14</v>
      </c>
      <c r="H125" s="15" t="s">
        <v>14</v>
      </c>
      <c r="I125" s="76"/>
      <c r="J125" s="76"/>
      <c r="K125" s="67"/>
      <c r="L125" s="68"/>
      <c r="M125" s="122"/>
      <c r="N125" s="30" t="s">
        <v>306</v>
      </c>
      <c r="O125" s="67" t="s">
        <v>23</v>
      </c>
      <c r="P125" s="68" t="str">
        <f t="shared" si="6"/>
        <v/>
      </c>
      <c r="Q125" s="15"/>
      <c r="R125" s="67"/>
      <c r="S125" s="15"/>
    </row>
    <row r="126" spans="1:19" s="28" customFormat="1" x14ac:dyDescent="0.45">
      <c r="A126" s="15">
        <v>6</v>
      </c>
      <c r="B126" s="30" t="s">
        <v>248</v>
      </c>
      <c r="C126" s="30"/>
      <c r="D126" s="30"/>
      <c r="E126" s="67">
        <v>1</v>
      </c>
      <c r="F126" s="15"/>
      <c r="G126" s="67" t="s">
        <v>14</v>
      </c>
      <c r="H126" s="15" t="s">
        <v>14</v>
      </c>
      <c r="I126" s="76"/>
      <c r="J126" s="76"/>
      <c r="K126" s="67"/>
      <c r="L126" s="68"/>
      <c r="M126" s="30" t="s">
        <v>301</v>
      </c>
      <c r="N126" s="122" t="s">
        <v>307</v>
      </c>
      <c r="O126" s="67" t="s">
        <v>23</v>
      </c>
      <c r="P126" s="68" t="str">
        <f t="shared" si="6"/>
        <v/>
      </c>
      <c r="Q126" s="15"/>
      <c r="R126" s="67"/>
      <c r="S126" s="15"/>
    </row>
    <row r="127" spans="1:19" s="28" customFormat="1" x14ac:dyDescent="0.45">
      <c r="A127" s="6">
        <v>7</v>
      </c>
      <c r="B127" s="30" t="s">
        <v>249</v>
      </c>
      <c r="C127" s="30"/>
      <c r="D127" s="30"/>
      <c r="E127" s="67">
        <v>3</v>
      </c>
      <c r="F127" s="15"/>
      <c r="G127" s="67" t="s">
        <v>14</v>
      </c>
      <c r="H127" s="15" t="s">
        <v>14</v>
      </c>
      <c r="I127" s="76"/>
      <c r="J127" s="76"/>
      <c r="K127" s="67"/>
      <c r="L127" s="68"/>
      <c r="M127" s="122"/>
      <c r="N127" s="122" t="s">
        <v>308</v>
      </c>
      <c r="O127" s="67" t="s">
        <v>28</v>
      </c>
      <c r="P127" s="68" t="str">
        <f t="shared" si="6"/>
        <v/>
      </c>
      <c r="Q127" s="15" t="s">
        <v>29</v>
      </c>
      <c r="R127" s="67"/>
      <c r="S127" s="15"/>
    </row>
    <row r="128" spans="1:19" s="28" customFormat="1" x14ac:dyDescent="0.45">
      <c r="A128" s="15">
        <v>8</v>
      </c>
      <c r="B128" s="30" t="s">
        <v>250</v>
      </c>
      <c r="C128" s="30"/>
      <c r="D128" s="30"/>
      <c r="E128" s="67">
        <v>1</v>
      </c>
      <c r="F128" s="15"/>
      <c r="G128" s="67" t="s">
        <v>14</v>
      </c>
      <c r="H128" s="15" t="s">
        <v>14</v>
      </c>
      <c r="I128" s="76"/>
      <c r="J128" s="76"/>
      <c r="K128" s="67"/>
      <c r="L128" s="68"/>
      <c r="M128" s="30" t="s">
        <v>302</v>
      </c>
      <c r="N128" s="122" t="s">
        <v>309</v>
      </c>
      <c r="O128" s="67" t="s">
        <v>23</v>
      </c>
      <c r="P128" s="68" t="str">
        <f t="shared" si="6"/>
        <v/>
      </c>
      <c r="Q128" s="15"/>
      <c r="R128" s="67"/>
      <c r="S128" s="15"/>
    </row>
    <row r="129" spans="1:19" s="28" customFormat="1" x14ac:dyDescent="0.45">
      <c r="A129" s="6">
        <v>9</v>
      </c>
      <c r="B129" s="30" t="s">
        <v>251</v>
      </c>
      <c r="C129" s="30"/>
      <c r="D129" s="30"/>
      <c r="E129" s="67">
        <v>1</v>
      </c>
      <c r="F129" s="15"/>
      <c r="G129" s="67" t="s">
        <v>14</v>
      </c>
      <c r="H129" s="15" t="s">
        <v>14</v>
      </c>
      <c r="I129" s="76"/>
      <c r="J129" s="76"/>
      <c r="K129" s="67"/>
      <c r="L129" s="68"/>
      <c r="M129" s="122"/>
      <c r="N129" s="122"/>
      <c r="O129" s="67" t="s">
        <v>35</v>
      </c>
      <c r="P129" s="68" t="str">
        <f t="shared" si="6"/>
        <v/>
      </c>
      <c r="Q129" s="15"/>
      <c r="R129" s="67"/>
      <c r="S129" s="15"/>
    </row>
    <row r="130" spans="1:19" s="28" customFormat="1" x14ac:dyDescent="0.45">
      <c r="A130" s="15">
        <v>10</v>
      </c>
      <c r="B130" s="30" t="s">
        <v>252</v>
      </c>
      <c r="C130" s="30"/>
      <c r="D130" s="30"/>
      <c r="E130" s="67">
        <v>3</v>
      </c>
      <c r="F130" s="15"/>
      <c r="G130" s="67" t="s">
        <v>14</v>
      </c>
      <c r="H130" s="15" t="s">
        <v>14</v>
      </c>
      <c r="I130" s="76"/>
      <c r="J130" s="76"/>
      <c r="K130" s="67"/>
      <c r="L130" s="68"/>
      <c r="M130" s="122"/>
      <c r="N130" s="122"/>
      <c r="O130" s="67" t="s">
        <v>23</v>
      </c>
      <c r="P130" s="68" t="str">
        <f t="shared" si="6"/>
        <v/>
      </c>
      <c r="Q130" s="15"/>
      <c r="R130" s="67"/>
      <c r="S130" s="15"/>
    </row>
    <row r="131" spans="1:19" s="28" customFormat="1" x14ac:dyDescent="0.45">
      <c r="A131" s="6">
        <v>11</v>
      </c>
      <c r="B131" s="30" t="s">
        <v>253</v>
      </c>
      <c r="C131" s="30"/>
      <c r="D131" s="30"/>
      <c r="E131" s="67">
        <v>1</v>
      </c>
      <c r="F131" s="15"/>
      <c r="G131" s="67" t="s">
        <v>14</v>
      </c>
      <c r="H131" s="15" t="s">
        <v>14</v>
      </c>
      <c r="I131" s="76"/>
      <c r="J131" s="76"/>
      <c r="K131" s="67"/>
      <c r="L131" s="68"/>
      <c r="M131" s="122"/>
      <c r="N131" s="122"/>
      <c r="O131" s="67" t="s">
        <v>23</v>
      </c>
      <c r="P131" s="68" t="str">
        <f t="shared" si="6"/>
        <v/>
      </c>
      <c r="Q131" s="15"/>
      <c r="R131" s="67"/>
      <c r="S131" s="15"/>
    </row>
    <row r="132" spans="1:19" s="37" customFormat="1" x14ac:dyDescent="0.45">
      <c r="A132" s="35">
        <v>12</v>
      </c>
      <c r="B132" s="33" t="s">
        <v>254</v>
      </c>
      <c r="C132" s="33"/>
      <c r="D132" s="33"/>
      <c r="E132" s="34">
        <v>3</v>
      </c>
      <c r="F132" s="32"/>
      <c r="G132" s="34" t="s">
        <v>14</v>
      </c>
      <c r="H132" s="32" t="s">
        <v>14</v>
      </c>
      <c r="I132" s="35"/>
      <c r="J132" s="35"/>
      <c r="K132" s="34"/>
      <c r="L132" s="36"/>
      <c r="M132" s="33" t="s">
        <v>303</v>
      </c>
      <c r="N132" s="123"/>
      <c r="O132" s="34" t="s">
        <v>28</v>
      </c>
      <c r="P132" s="36" t="str">
        <f t="shared" si="6"/>
        <v/>
      </c>
      <c r="Q132" s="32"/>
      <c r="R132" s="34" t="s">
        <v>29</v>
      </c>
      <c r="S132" s="32"/>
    </row>
    <row r="133" spans="1:19" s="89" customFormat="1" ht="20.100000000000001" customHeight="1" x14ac:dyDescent="0.45">
      <c r="A133" s="85" t="s">
        <v>276</v>
      </c>
      <c r="B133" s="86"/>
      <c r="C133" s="86"/>
      <c r="D133" s="96"/>
      <c r="E133" s="101"/>
      <c r="F133" s="85"/>
      <c r="G133" s="86"/>
      <c r="H133" s="85"/>
      <c r="I133" s="87"/>
      <c r="J133" s="87"/>
      <c r="K133" s="86"/>
      <c r="L133" s="95"/>
      <c r="M133" s="86"/>
      <c r="N133" s="86"/>
      <c r="O133" s="101"/>
      <c r="P133" s="97" t="str">
        <f>IF(COUNTIF(P134:P140,"5年")=0,"","（対外関係）")</f>
        <v/>
      </c>
      <c r="Q133" s="102"/>
      <c r="R133" s="101"/>
      <c r="S133" s="102"/>
    </row>
    <row r="134" spans="1:19" s="56" customFormat="1" x14ac:dyDescent="0.45">
      <c r="A134" s="6">
        <v>1</v>
      </c>
      <c r="B134" s="58" t="s">
        <v>255</v>
      </c>
      <c r="C134" s="58"/>
      <c r="D134" s="7" t="s">
        <v>76</v>
      </c>
      <c r="E134" s="8">
        <v>1</v>
      </c>
      <c r="F134" s="53"/>
      <c r="G134" s="8" t="s">
        <v>14</v>
      </c>
      <c r="H134" s="53" t="s">
        <v>14</v>
      </c>
      <c r="I134" s="10"/>
      <c r="J134" s="10"/>
      <c r="K134" s="8"/>
      <c r="L134" s="74"/>
      <c r="M134" s="7" t="s">
        <v>312</v>
      </c>
      <c r="N134" s="124"/>
      <c r="O134" s="54" t="s">
        <v>28</v>
      </c>
      <c r="P134" s="74" t="str">
        <f t="shared" ref="P134:P140" si="7">IF(A134="■",O134,"")</f>
        <v/>
      </c>
      <c r="Q134" s="55"/>
      <c r="R134" s="54" t="s">
        <v>29</v>
      </c>
      <c r="S134" s="55"/>
    </row>
    <row r="135" spans="1:19" s="44" customFormat="1" x14ac:dyDescent="0.45">
      <c r="A135" s="15">
        <v>2</v>
      </c>
      <c r="B135" s="30" t="s">
        <v>256</v>
      </c>
      <c r="C135" s="30"/>
      <c r="D135" s="17" t="s">
        <v>77</v>
      </c>
      <c r="E135" s="18">
        <v>1</v>
      </c>
      <c r="F135" s="27"/>
      <c r="G135" s="18" t="s">
        <v>14</v>
      </c>
      <c r="H135" s="27" t="s">
        <v>14</v>
      </c>
      <c r="I135" s="20"/>
      <c r="J135" s="20"/>
      <c r="K135" s="18"/>
      <c r="L135" s="68"/>
      <c r="M135" s="30" t="s">
        <v>313</v>
      </c>
      <c r="N135" s="117"/>
      <c r="O135" s="42" t="s">
        <v>28</v>
      </c>
      <c r="P135" s="68" t="str">
        <f t="shared" si="7"/>
        <v/>
      </c>
      <c r="Q135" s="43"/>
      <c r="R135" s="42" t="s">
        <v>29</v>
      </c>
      <c r="S135" s="43"/>
    </row>
    <row r="136" spans="1:19" s="44" customFormat="1" ht="19.2" x14ac:dyDescent="0.45">
      <c r="A136" s="15">
        <v>3</v>
      </c>
      <c r="B136" s="30" t="s">
        <v>257</v>
      </c>
      <c r="C136" s="30"/>
      <c r="D136" s="17" t="s">
        <v>78</v>
      </c>
      <c r="E136" s="18">
        <v>1</v>
      </c>
      <c r="F136" s="27"/>
      <c r="G136" s="18" t="s">
        <v>14</v>
      </c>
      <c r="H136" s="27" t="s">
        <v>14</v>
      </c>
      <c r="I136" s="20"/>
      <c r="J136" s="20"/>
      <c r="K136" s="18"/>
      <c r="L136" s="68"/>
      <c r="M136" s="17" t="s">
        <v>314</v>
      </c>
      <c r="N136" s="17" t="s">
        <v>318</v>
      </c>
      <c r="O136" s="42" t="s">
        <v>28</v>
      </c>
      <c r="P136" s="68" t="str">
        <f t="shared" si="7"/>
        <v/>
      </c>
      <c r="Q136" s="43"/>
      <c r="R136" s="42" t="s">
        <v>29</v>
      </c>
      <c r="S136" s="43"/>
    </row>
    <row r="137" spans="1:19" s="44" customFormat="1" x14ac:dyDescent="0.45">
      <c r="A137" s="15">
        <v>4</v>
      </c>
      <c r="B137" s="30" t="s">
        <v>258</v>
      </c>
      <c r="C137" s="30"/>
      <c r="D137" s="17"/>
      <c r="E137" s="18">
        <v>1</v>
      </c>
      <c r="F137" s="27"/>
      <c r="G137" s="18" t="s">
        <v>14</v>
      </c>
      <c r="H137" s="27" t="s">
        <v>14</v>
      </c>
      <c r="I137" s="20"/>
      <c r="J137" s="20"/>
      <c r="K137" s="18"/>
      <c r="L137" s="68"/>
      <c r="M137" s="122"/>
      <c r="N137" s="117"/>
      <c r="O137" s="42" t="s">
        <v>28</v>
      </c>
      <c r="P137" s="68" t="str">
        <f t="shared" si="7"/>
        <v/>
      </c>
      <c r="Q137" s="43"/>
      <c r="R137" s="42" t="s">
        <v>29</v>
      </c>
      <c r="S137" s="43"/>
    </row>
    <row r="138" spans="1:19" s="44" customFormat="1" ht="19.2" x14ac:dyDescent="0.45">
      <c r="A138" s="15"/>
      <c r="B138" s="30" t="s">
        <v>344</v>
      </c>
      <c r="C138" s="30"/>
      <c r="D138" s="17" t="s">
        <v>79</v>
      </c>
      <c r="E138" s="18">
        <v>1</v>
      </c>
      <c r="F138" s="27"/>
      <c r="G138" s="18" t="s">
        <v>14</v>
      </c>
      <c r="H138" s="27" t="s">
        <v>14</v>
      </c>
      <c r="I138" s="20"/>
      <c r="J138" s="20"/>
      <c r="K138" s="18"/>
      <c r="L138" s="17" t="s">
        <v>310</v>
      </c>
      <c r="M138" s="17" t="s">
        <v>315</v>
      </c>
      <c r="N138" s="117"/>
      <c r="O138" s="42"/>
      <c r="P138" s="68" t="str">
        <f t="shared" si="7"/>
        <v/>
      </c>
      <c r="Q138" s="43"/>
      <c r="R138" s="42"/>
      <c r="S138" s="43"/>
    </row>
    <row r="139" spans="1:19" s="44" customFormat="1" ht="28.8" x14ac:dyDescent="0.45">
      <c r="A139" s="15"/>
      <c r="B139" s="30" t="s">
        <v>345</v>
      </c>
      <c r="C139" s="30"/>
      <c r="D139" s="17" t="s">
        <v>80</v>
      </c>
      <c r="E139" s="18"/>
      <c r="F139" s="27"/>
      <c r="G139" s="18" t="s">
        <v>14</v>
      </c>
      <c r="H139" s="27" t="s">
        <v>14</v>
      </c>
      <c r="I139" s="20"/>
      <c r="J139" s="20"/>
      <c r="K139" s="18"/>
      <c r="L139" s="17" t="s">
        <v>311</v>
      </c>
      <c r="M139" s="17" t="s">
        <v>316</v>
      </c>
      <c r="N139" s="117"/>
      <c r="O139" s="42"/>
      <c r="P139" s="68" t="str">
        <f t="shared" si="7"/>
        <v/>
      </c>
      <c r="Q139" s="43"/>
      <c r="R139" s="42"/>
      <c r="S139" s="43"/>
    </row>
    <row r="140" spans="1:19" s="52" customFormat="1" ht="19.2" x14ac:dyDescent="0.45">
      <c r="A140" s="32"/>
      <c r="B140" s="33" t="s">
        <v>346</v>
      </c>
      <c r="C140" s="33"/>
      <c r="D140" s="45"/>
      <c r="E140" s="46"/>
      <c r="F140" s="47"/>
      <c r="G140" s="46" t="s">
        <v>14</v>
      </c>
      <c r="H140" s="47" t="s">
        <v>14</v>
      </c>
      <c r="I140" s="48"/>
      <c r="J140" s="48"/>
      <c r="K140" s="46"/>
      <c r="L140" s="2"/>
      <c r="M140" s="45" t="s">
        <v>317</v>
      </c>
      <c r="N140" s="126" t="s">
        <v>319</v>
      </c>
      <c r="O140" s="50"/>
      <c r="P140" s="36" t="str">
        <f t="shared" si="7"/>
        <v/>
      </c>
      <c r="Q140" s="51"/>
      <c r="R140" s="50"/>
      <c r="S140" s="51"/>
    </row>
    <row r="141" spans="1:19" s="89" customFormat="1" ht="20.100000000000001" customHeight="1" x14ac:dyDescent="0.45">
      <c r="A141" s="113" t="s">
        <v>277</v>
      </c>
      <c r="B141" s="95"/>
      <c r="C141" s="95"/>
      <c r="D141" s="96"/>
      <c r="E141" s="101"/>
      <c r="F141" s="85"/>
      <c r="G141" s="86"/>
      <c r="H141" s="85"/>
      <c r="I141" s="87"/>
      <c r="J141" s="87"/>
      <c r="K141" s="86"/>
      <c r="L141" s="97"/>
      <c r="M141" s="95"/>
      <c r="N141" s="114"/>
      <c r="O141" s="101"/>
      <c r="P141" s="97"/>
      <c r="Q141" s="102"/>
      <c r="R141" s="101"/>
      <c r="S141" s="102"/>
    </row>
    <row r="142" spans="1:19" s="39" customFormat="1" ht="19.2" x14ac:dyDescent="0.45">
      <c r="A142" s="6">
        <v>1</v>
      </c>
      <c r="B142" s="58" t="s">
        <v>259</v>
      </c>
      <c r="C142" s="58"/>
      <c r="D142" s="58"/>
      <c r="E142" s="38">
        <v>1</v>
      </c>
      <c r="F142" s="6" t="s">
        <v>14</v>
      </c>
      <c r="G142" s="38"/>
      <c r="H142" s="6"/>
      <c r="I142" s="59"/>
      <c r="J142" s="81" t="s">
        <v>81</v>
      </c>
      <c r="K142" s="38"/>
      <c r="L142" s="58" t="s">
        <v>97</v>
      </c>
      <c r="M142" s="125" t="s">
        <v>114</v>
      </c>
      <c r="N142" s="125" t="s">
        <v>123</v>
      </c>
      <c r="O142" s="38"/>
      <c r="P142" s="74" t="str">
        <f>IF(COUNTIF(P143:P152,"5年")=0,"","（検査）")</f>
        <v/>
      </c>
      <c r="Q142" s="6"/>
      <c r="R142" s="38"/>
      <c r="S142" s="6"/>
    </row>
    <row r="143" spans="1:19" s="28" customFormat="1" ht="19.2" x14ac:dyDescent="0.45">
      <c r="A143" s="15">
        <v>2</v>
      </c>
      <c r="B143" s="30" t="s">
        <v>260</v>
      </c>
      <c r="C143" s="30"/>
      <c r="D143" s="30"/>
      <c r="E143" s="67">
        <v>1</v>
      </c>
      <c r="F143" s="15" t="s">
        <v>14</v>
      </c>
      <c r="G143" s="67"/>
      <c r="H143" s="15"/>
      <c r="I143" s="76"/>
      <c r="J143" s="75" t="s">
        <v>81</v>
      </c>
      <c r="K143" s="67"/>
      <c r="L143" s="30" t="s">
        <v>97</v>
      </c>
      <c r="M143" s="30" t="s">
        <v>114</v>
      </c>
      <c r="N143" s="122" t="s">
        <v>124</v>
      </c>
      <c r="O143" s="67" t="s">
        <v>28</v>
      </c>
      <c r="P143" s="68" t="str">
        <f>IF(A142="■",O143,"")</f>
        <v/>
      </c>
      <c r="Q143" s="15" t="s">
        <v>29</v>
      </c>
      <c r="R143" s="67"/>
      <c r="S143" s="15"/>
    </row>
    <row r="144" spans="1:19" s="28" customFormat="1" ht="19.2" x14ac:dyDescent="0.45">
      <c r="A144" s="15">
        <v>3</v>
      </c>
      <c r="B144" s="30" t="s">
        <v>261</v>
      </c>
      <c r="C144" s="30"/>
      <c r="D144" s="30"/>
      <c r="E144" s="67">
        <v>1</v>
      </c>
      <c r="F144" s="15"/>
      <c r="G144" s="67" t="s">
        <v>14</v>
      </c>
      <c r="H144" s="15" t="s">
        <v>14</v>
      </c>
      <c r="I144" s="76"/>
      <c r="J144" s="76"/>
      <c r="K144" s="67"/>
      <c r="L144" s="30" t="s">
        <v>98</v>
      </c>
      <c r="M144" s="30"/>
      <c r="N144" s="122" t="s">
        <v>125</v>
      </c>
      <c r="O144" s="67" t="s">
        <v>28</v>
      </c>
      <c r="P144" s="68" t="str">
        <f>IF(A143="■",O144,"")</f>
        <v/>
      </c>
      <c r="Q144" s="15" t="s">
        <v>29</v>
      </c>
      <c r="R144" s="67"/>
      <c r="S144" s="15"/>
    </row>
    <row r="145" spans="1:29" s="28" customFormat="1" ht="19.2" x14ac:dyDescent="0.45">
      <c r="A145" s="15">
        <v>4</v>
      </c>
      <c r="B145" s="30" t="s">
        <v>262</v>
      </c>
      <c r="C145" s="30"/>
      <c r="D145" s="30"/>
      <c r="E145" s="18">
        <v>3</v>
      </c>
      <c r="F145" s="27"/>
      <c r="G145" s="18" t="s">
        <v>14</v>
      </c>
      <c r="H145" s="27" t="s">
        <v>14</v>
      </c>
      <c r="I145" s="20"/>
      <c r="J145" s="66"/>
      <c r="K145" s="18"/>
      <c r="L145" s="30" t="s">
        <v>99</v>
      </c>
      <c r="M145" s="122"/>
      <c r="N145" s="122" t="s">
        <v>126</v>
      </c>
      <c r="O145" s="67" t="s">
        <v>28</v>
      </c>
      <c r="P145" s="68" t="str">
        <f>IF(A144="■",O145,"")</f>
        <v/>
      </c>
      <c r="Q145" s="15" t="s">
        <v>29</v>
      </c>
      <c r="R145" s="67"/>
      <c r="S145" s="15"/>
      <c r="AC145" s="60"/>
    </row>
    <row r="146" spans="1:29" s="28" customFormat="1" ht="19.2" x14ac:dyDescent="0.45">
      <c r="A146" s="15">
        <v>5</v>
      </c>
      <c r="B146" s="30" t="s">
        <v>263</v>
      </c>
      <c r="C146" s="30"/>
      <c r="D146" s="30"/>
      <c r="E146" s="18">
        <v>2</v>
      </c>
      <c r="F146" s="27" t="s">
        <v>14</v>
      </c>
      <c r="G146" s="18"/>
      <c r="H146" s="27"/>
      <c r="I146" s="20"/>
      <c r="J146" s="66" t="s">
        <v>14</v>
      </c>
      <c r="K146" s="18"/>
      <c r="L146" s="17" t="s">
        <v>99</v>
      </c>
      <c r="M146" s="117" t="s">
        <v>334</v>
      </c>
      <c r="N146" s="117" t="s">
        <v>341</v>
      </c>
      <c r="O146" s="67" t="s">
        <v>23</v>
      </c>
      <c r="P146" s="68" t="str">
        <f>IF(A145="■",O146,"")</f>
        <v/>
      </c>
      <c r="Q146" s="15"/>
      <c r="R146" s="67"/>
      <c r="S146" s="15"/>
    </row>
    <row r="147" spans="1:29" s="28" customFormat="1" x14ac:dyDescent="0.45">
      <c r="A147" s="15">
        <v>6</v>
      </c>
      <c r="B147" s="30" t="s">
        <v>265</v>
      </c>
      <c r="C147" s="30"/>
      <c r="D147" s="17" t="s">
        <v>15</v>
      </c>
      <c r="E147" s="18">
        <v>1</v>
      </c>
      <c r="F147" s="27"/>
      <c r="G147" s="18" t="s">
        <v>14</v>
      </c>
      <c r="H147" s="27" t="s">
        <v>32</v>
      </c>
      <c r="I147" s="20"/>
      <c r="J147" s="20"/>
      <c r="K147" s="18"/>
      <c r="L147" s="17"/>
      <c r="M147" s="127"/>
      <c r="N147" s="117"/>
      <c r="O147" s="67" t="s">
        <v>45</v>
      </c>
      <c r="P147" s="68" t="str">
        <f t="shared" ref="P147:P155" si="8">IF(A146="■",O147,"")</f>
        <v/>
      </c>
      <c r="Q147" s="15"/>
      <c r="R147" s="67"/>
      <c r="S147" s="15"/>
    </row>
    <row r="148" spans="1:29" s="28" customFormat="1" ht="19.2" x14ac:dyDescent="0.45">
      <c r="A148" s="15">
        <v>7</v>
      </c>
      <c r="B148" s="30" t="s">
        <v>264</v>
      </c>
      <c r="C148" s="30"/>
      <c r="D148" s="30"/>
      <c r="E148" s="18">
        <v>2</v>
      </c>
      <c r="F148" s="27"/>
      <c r="G148" s="18" t="s">
        <v>14</v>
      </c>
      <c r="H148" s="27" t="s">
        <v>14</v>
      </c>
      <c r="I148" s="20"/>
      <c r="J148" s="20"/>
      <c r="K148" s="18"/>
      <c r="L148" s="17" t="s">
        <v>100</v>
      </c>
      <c r="M148" s="17" t="s">
        <v>320</v>
      </c>
      <c r="N148" s="117" t="s">
        <v>325</v>
      </c>
      <c r="O148" s="67" t="s">
        <v>23</v>
      </c>
      <c r="P148" s="68" t="str">
        <f t="shared" si="8"/>
        <v/>
      </c>
      <c r="Q148" s="15"/>
      <c r="R148" s="67"/>
      <c r="S148" s="15"/>
    </row>
    <row r="149" spans="1:29" s="28" customFormat="1" x14ac:dyDescent="0.45">
      <c r="A149" s="15">
        <v>8</v>
      </c>
      <c r="B149" s="30" t="s">
        <v>266</v>
      </c>
      <c r="C149" s="30"/>
      <c r="D149" s="17" t="s">
        <v>71</v>
      </c>
      <c r="E149" s="18">
        <v>2</v>
      </c>
      <c r="F149" s="27"/>
      <c r="G149" s="18" t="s">
        <v>14</v>
      </c>
      <c r="H149" s="27" t="s">
        <v>14</v>
      </c>
      <c r="I149" s="20"/>
      <c r="J149" s="20" t="s">
        <v>14</v>
      </c>
      <c r="K149" s="18"/>
      <c r="L149" s="17" t="s">
        <v>100</v>
      </c>
      <c r="M149" s="17" t="s">
        <v>322</v>
      </c>
      <c r="N149" s="124" t="s">
        <v>282</v>
      </c>
      <c r="O149" s="67" t="s">
        <v>28</v>
      </c>
      <c r="P149" s="68" t="str">
        <f t="shared" si="8"/>
        <v/>
      </c>
      <c r="Q149" s="15" t="s">
        <v>29</v>
      </c>
      <c r="R149" s="67"/>
      <c r="S149" s="15"/>
    </row>
    <row r="150" spans="1:29" s="28" customFormat="1" ht="19.2" x14ac:dyDescent="0.45">
      <c r="A150" s="15">
        <v>9</v>
      </c>
      <c r="B150" s="30" t="s">
        <v>136</v>
      </c>
      <c r="C150" s="30"/>
      <c r="D150" s="17" t="s">
        <v>82</v>
      </c>
      <c r="E150" s="18">
        <v>1</v>
      </c>
      <c r="F150" s="27"/>
      <c r="G150" s="18" t="s">
        <v>14</v>
      </c>
      <c r="H150" s="27" t="s">
        <v>14</v>
      </c>
      <c r="I150" s="20"/>
      <c r="J150" s="20"/>
      <c r="K150" s="18"/>
      <c r="L150" s="17" t="s">
        <v>100</v>
      </c>
      <c r="M150" s="117" t="s">
        <v>323</v>
      </c>
      <c r="N150" s="124" t="s">
        <v>282</v>
      </c>
      <c r="O150" s="67" t="s">
        <v>28</v>
      </c>
      <c r="P150" s="68" t="str">
        <f t="shared" si="8"/>
        <v/>
      </c>
      <c r="Q150" s="15" t="s">
        <v>29</v>
      </c>
      <c r="R150" s="67"/>
      <c r="S150" s="15"/>
    </row>
    <row r="151" spans="1:29" s="28" customFormat="1" x14ac:dyDescent="0.45">
      <c r="A151" s="15">
        <v>10</v>
      </c>
      <c r="B151" s="30" t="s">
        <v>267</v>
      </c>
      <c r="C151" s="30"/>
      <c r="D151" s="17" t="s">
        <v>15</v>
      </c>
      <c r="E151" s="18">
        <v>1</v>
      </c>
      <c r="F151" s="27"/>
      <c r="G151" s="18" t="s">
        <v>14</v>
      </c>
      <c r="H151" s="27" t="s">
        <v>14</v>
      </c>
      <c r="I151" s="20"/>
      <c r="J151" s="20"/>
      <c r="K151" s="18"/>
      <c r="L151" s="17" t="s">
        <v>321</v>
      </c>
      <c r="M151" s="117" t="s">
        <v>324</v>
      </c>
      <c r="N151" s="124"/>
      <c r="O151" s="67" t="s">
        <v>28</v>
      </c>
      <c r="P151" s="68" t="str">
        <f t="shared" si="8"/>
        <v/>
      </c>
      <c r="Q151" s="15" t="s">
        <v>29</v>
      </c>
      <c r="R151" s="67"/>
      <c r="S151" s="15"/>
    </row>
    <row r="152" spans="1:29" s="44" customFormat="1" x14ac:dyDescent="0.45">
      <c r="A152" s="79" t="s">
        <v>83</v>
      </c>
      <c r="B152" s="80"/>
      <c r="C152" s="80"/>
      <c r="D152" s="105"/>
      <c r="E152" s="42"/>
      <c r="F152" s="79"/>
      <c r="G152" s="80"/>
      <c r="H152" s="79"/>
      <c r="I152" s="78"/>
      <c r="J152" s="78"/>
      <c r="K152" s="80"/>
      <c r="L152" s="105"/>
      <c r="M152" s="115"/>
      <c r="N152" s="116"/>
      <c r="O152" s="42"/>
      <c r="P152" s="107" t="str">
        <f t="shared" si="8"/>
        <v/>
      </c>
      <c r="Q152" s="43"/>
      <c r="R152" s="42"/>
      <c r="S152" s="43"/>
    </row>
    <row r="153" spans="1:29" s="28" customFormat="1" x14ac:dyDescent="0.45">
      <c r="A153" s="15">
        <v>11</v>
      </c>
      <c r="B153" s="30" t="s">
        <v>268</v>
      </c>
      <c r="C153" s="30"/>
      <c r="D153" s="17" t="s">
        <v>15</v>
      </c>
      <c r="E153" s="18">
        <v>1</v>
      </c>
      <c r="F153" s="27"/>
      <c r="G153" s="18" t="s">
        <v>14</v>
      </c>
      <c r="H153" s="27" t="s">
        <v>14</v>
      </c>
      <c r="I153" s="20"/>
      <c r="J153" s="20"/>
      <c r="K153" s="18"/>
      <c r="L153" s="17" t="s">
        <v>101</v>
      </c>
      <c r="M153" s="117"/>
      <c r="N153" s="117" t="s">
        <v>127</v>
      </c>
      <c r="O153" s="67" t="s">
        <v>23</v>
      </c>
      <c r="P153" s="68" t="str">
        <f t="shared" si="8"/>
        <v/>
      </c>
      <c r="Q153" s="15"/>
      <c r="R153" s="67"/>
      <c r="S153" s="15"/>
    </row>
    <row r="154" spans="1:29" s="44" customFormat="1" x14ac:dyDescent="0.45">
      <c r="A154" s="79" t="s">
        <v>84</v>
      </c>
      <c r="B154" s="80"/>
      <c r="C154" s="80"/>
      <c r="D154" s="105"/>
      <c r="E154" s="42"/>
      <c r="F154" s="79"/>
      <c r="G154" s="80"/>
      <c r="H154" s="79"/>
      <c r="I154" s="78"/>
      <c r="J154" s="78"/>
      <c r="K154" s="80"/>
      <c r="L154" s="105"/>
      <c r="M154" s="42"/>
      <c r="N154" s="116"/>
      <c r="O154" s="42"/>
      <c r="P154" s="107" t="str">
        <f t="shared" si="8"/>
        <v/>
      </c>
      <c r="Q154" s="43"/>
      <c r="R154" s="42"/>
      <c r="S154" s="43"/>
    </row>
    <row r="155" spans="1:29" s="28" customFormat="1" ht="19.2" x14ac:dyDescent="0.45">
      <c r="A155" s="15">
        <v>12</v>
      </c>
      <c r="B155" s="30" t="s">
        <v>269</v>
      </c>
      <c r="C155" s="30"/>
      <c r="D155" s="17" t="s">
        <v>154</v>
      </c>
      <c r="E155" s="18">
        <v>1</v>
      </c>
      <c r="F155" s="27"/>
      <c r="G155" s="18" t="s">
        <v>14</v>
      </c>
      <c r="H155" s="27" t="s">
        <v>14</v>
      </c>
      <c r="I155" s="20"/>
      <c r="J155" s="20"/>
      <c r="K155" s="18"/>
      <c r="L155" s="17"/>
      <c r="M155" s="17" t="s">
        <v>333</v>
      </c>
      <c r="N155" s="117" t="s">
        <v>326</v>
      </c>
      <c r="O155" s="67"/>
      <c r="P155" s="68" t="str">
        <f t="shared" si="8"/>
        <v/>
      </c>
      <c r="Q155" s="15"/>
      <c r="R155" s="67"/>
      <c r="S155" s="15"/>
    </row>
    <row r="156" spans="1:29" s="28" customFormat="1" x14ac:dyDescent="0.45">
      <c r="A156" s="15"/>
      <c r="B156" s="16"/>
      <c r="C156" s="16"/>
      <c r="D156" s="61"/>
      <c r="E156" s="23"/>
      <c r="F156" s="24"/>
      <c r="G156" s="23"/>
      <c r="H156" s="24"/>
      <c r="I156" s="62"/>
      <c r="J156" s="62"/>
      <c r="K156" s="23"/>
      <c r="L156" s="69"/>
      <c r="M156" s="22"/>
      <c r="N156" s="40"/>
      <c r="O156" s="67"/>
      <c r="P156" s="68" t="str">
        <f t="shared" ref="P156" si="9">IF(A155="■",O156,"")</f>
        <v/>
      </c>
      <c r="Q156" s="15"/>
      <c r="R156" s="67"/>
      <c r="S156" s="15"/>
    </row>
  </sheetData>
  <mergeCells count="17">
    <mergeCell ref="S1:S2"/>
    <mergeCell ref="A1:A2"/>
    <mergeCell ref="B1:B2"/>
    <mergeCell ref="D1:D2"/>
    <mergeCell ref="E1:E2"/>
    <mergeCell ref="F1:G1"/>
    <mergeCell ref="H1:K1"/>
    <mergeCell ref="L1:L2"/>
    <mergeCell ref="M1:M2"/>
    <mergeCell ref="N1:N2"/>
    <mergeCell ref="O1:P2"/>
    <mergeCell ref="Q1:R1"/>
    <mergeCell ref="C1:C2"/>
    <mergeCell ref="A73:A74"/>
    <mergeCell ref="B73:B74"/>
    <mergeCell ref="A76:A77"/>
    <mergeCell ref="B76:B77"/>
  </mergeCells>
  <phoneticPr fontId="2"/>
  <printOptions horizontalCentered="1" gridLines="1"/>
  <pageMargins left="0.23622047244094491" right="0.23622047244094491" top="0.74803149606299213" bottom="0.74803149606299213" header="0.31496062992125984" footer="0.31496062992125984"/>
  <pageSetup paperSize="9" scale="69" fitToHeight="0" orientation="landscape" cellComments="asDisplayed" r:id="rId1"/>
  <headerFooter>
    <oddHeader>&amp;C&amp;"ＭＳ 明朝,太字"&amp;14営繕工事書類一覧&amp;R&amp;"ＭＳ 明朝,標準"令和4年6月3日改訂</oddHeader>
    <oddFooter>&amp;C&amp;P&amp;R&amp;"ＭＳ 明朝,標準"&amp;9※1：用語の定義は工事書類作成の手引き（契約管理課）を参照すること
※2：提出先が複数ある場合は、書類作成・提出者が各々に提出すること</oddFooter>
  </headerFooter>
  <rowBreaks count="4" manualBreakCount="4">
    <brk id="19" max="16383" man="1"/>
    <brk id="58" max="16383" man="1"/>
    <brk id="82" max="16383" man="1"/>
    <brk id="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工事書類一覧-変更部分 (R04.6～) </vt:lpstr>
      <vt:lpstr>'工事書類一覧-変更部分 (R04.6～) '!Print_Area</vt:lpstr>
      <vt:lpstr>'工事書類一覧-変更部分 (R04.6～) '!Print_Titles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内規・補足</cp:lastModifiedBy>
  <cp:lastPrinted>2022-06-03T02:38:34Z</cp:lastPrinted>
  <dcterms:created xsi:type="dcterms:W3CDTF">2021-09-30T08:11:01Z</dcterms:created>
  <dcterms:modified xsi:type="dcterms:W3CDTF">2024-02-08T02:29:03Z</dcterms:modified>
</cp:coreProperties>
</file>