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73889\Nishinomiya City Dropbox\10352010商工課_1\01.産業振興・商業振興T共通\106.○表彰、感謝状関連\01.中小企業従業員表彰\02_日程・広報依頼等\R08\HP\"/>
    </mc:Choice>
  </mc:AlternateContent>
  <xr:revisionPtr revIDLastSave="0" documentId="13_ncr:1_{F194970A-DDE8-48DA-9922-DAB167AEF5CF}" xr6:coauthVersionLast="47" xr6:coauthVersionMax="47" xr10:uidLastSave="{00000000-0000-0000-0000-000000000000}"/>
  <bookViews>
    <workbookView xWindow="-120" yWindow="-120" windowWidth="29040" windowHeight="15990" xr2:uid="{00000000-000D-0000-FFFF-FFFF00000000}"/>
  </bookViews>
  <sheets>
    <sheet name="どれか一つの記入・提出で結構です→" sheetId="5" r:id="rId1"/>
    <sheet name="1.自動計算有" sheetId="3" r:id="rId2"/>
    <sheet name="2.枠のみ" sheetId="9" r:id="rId3"/>
    <sheet name="3.複数入力用" sheetId="10" r:id="rId4"/>
    <sheet name="3.複数入力用_大元" sheetId="1" state="hidden" r:id="rId5"/>
    <sheet name="消さないで" sheetId="2" state="hidden" r:id="rId6"/>
    <sheet name="郵便番号" sheetId="7" state="hidden" r:id="rId7"/>
  </sheets>
  <externalReferences>
    <externalReference r:id="rId8"/>
    <externalReference r:id="rId9"/>
  </externalReferences>
  <definedNames>
    <definedName name="_xlnm._FilterDatabase" localSheetId="2" hidden="1">'2.枠のみ'!$A$9:$AF$18</definedName>
    <definedName name="_xlnm._FilterDatabase" localSheetId="6" hidden="1">郵便番号!$E$1:$H$324</definedName>
    <definedName name="_xlnm.Print_Area" localSheetId="1">'1.自動計算有'!$A$1:$AF$91</definedName>
    <definedName name="_xlnm.Print_Area" localSheetId="2">'2.枠のみ'!$A$1:$AF$92</definedName>
    <definedName name="_xlnm.Print_Area" localSheetId="3">'3.複数入力用'!$A$2:$T$56</definedName>
    <definedName name="_xlnm.Print_Area" localSheetId="4">'3.複数入力用_大元'!$A$3:$R$46</definedName>
    <definedName name="永年勤続">消さないで!$B$2:$B$3</definedName>
    <definedName name="勤続35年">消さないで!$A$2:$A$3</definedName>
    <definedName name="工業">消さないで!$E$7:$E$9</definedName>
    <definedName name="資格1" localSheetId="2">[1]消さないで!$A$1:$C$1</definedName>
    <definedName name="資格1">消さないで!$A$1:$C$1</definedName>
    <definedName name="商業">消さないで!$E$2:$E$6</definedName>
    <definedName name="第１次範囲">'[2]【常用】R05申請者リスト（NO順）'!$D$4:$AM$87</definedName>
    <definedName name="第２次範囲">'[2]【常用】R05申請者リスト（NO順）'!$D$128:$AH$296</definedName>
    <definedName name="優良従業員">消さないで!$C$2:$C$2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9" i="10" l="1"/>
  <c r="O29" i="10"/>
  <c r="N29" i="10"/>
  <c r="P29" i="10" s="1"/>
  <c r="H29" i="10"/>
  <c r="S28" i="10"/>
  <c r="O28" i="10"/>
  <c r="N28" i="10"/>
  <c r="P28" i="10" s="1"/>
  <c r="H28" i="10"/>
  <c r="S27" i="10"/>
  <c r="O27" i="10"/>
  <c r="N27" i="10"/>
  <c r="P27" i="10" s="1"/>
  <c r="H27" i="10"/>
  <c r="S26" i="10"/>
  <c r="O26" i="10"/>
  <c r="N26" i="10"/>
  <c r="P26" i="10" s="1"/>
  <c r="H26" i="10"/>
  <c r="S25" i="10"/>
  <c r="O25" i="10"/>
  <c r="N25" i="10"/>
  <c r="P25" i="10" s="1"/>
  <c r="H25" i="10"/>
  <c r="S24" i="10"/>
  <c r="O24" i="10"/>
  <c r="N24" i="10"/>
  <c r="P24" i="10" s="1"/>
  <c r="H24" i="10"/>
  <c r="S23" i="10"/>
  <c r="O23" i="10"/>
  <c r="N23" i="10"/>
  <c r="P23" i="10" s="1"/>
  <c r="H23" i="10"/>
  <c r="S22" i="10"/>
  <c r="O22" i="10"/>
  <c r="N22" i="10"/>
  <c r="P22" i="10" s="1"/>
  <c r="H22" i="10"/>
  <c r="S21" i="10"/>
  <c r="O21" i="10"/>
  <c r="N21" i="10"/>
  <c r="P21" i="10" s="1"/>
  <c r="H21" i="10"/>
  <c r="S20" i="10"/>
  <c r="O20" i="10"/>
  <c r="N20" i="10"/>
  <c r="P20" i="10" s="1"/>
  <c r="H20" i="10"/>
  <c r="O19" i="10"/>
  <c r="N19" i="10"/>
  <c r="Q19" i="10" s="1"/>
  <c r="H19" i="10"/>
  <c r="Q21" i="10" l="1"/>
  <c r="Q23" i="10"/>
  <c r="Q25" i="10"/>
  <c r="Q27" i="10"/>
  <c r="Q29" i="10"/>
  <c r="Q20" i="10"/>
  <c r="Q22" i="10"/>
  <c r="Q24" i="10"/>
  <c r="Q26" i="10"/>
  <c r="Q28" i="10"/>
  <c r="P19" i="10"/>
  <c r="AI39" i="9" l="1"/>
  <c r="AJ39" i="9" s="1"/>
  <c r="AI38" i="9"/>
  <c r="AJ38" i="9" s="1"/>
  <c r="AI37" i="9"/>
  <c r="AJ37" i="9" s="1"/>
  <c r="AI36" i="9"/>
  <c r="AJ36" i="9" s="1"/>
  <c r="AJ32" i="9"/>
  <c r="AK32" i="9" s="1"/>
  <c r="AI32" i="9"/>
  <c r="AC32" i="9"/>
  <c r="Z32" i="9"/>
  <c r="AI31" i="9"/>
  <c r="AJ31" i="9" s="1"/>
  <c r="AK31" i="9" s="1"/>
  <c r="AJ30" i="9"/>
  <c r="AK30" i="9" s="1"/>
  <c r="AI30" i="9"/>
  <c r="AI29" i="9"/>
  <c r="AJ29" i="9" s="1"/>
  <c r="AK29" i="9" s="1"/>
  <c r="AJ28" i="9"/>
  <c r="AK28" i="9" s="1"/>
  <c r="AI28" i="9"/>
  <c r="W28" i="9"/>
  <c r="P16" i="9"/>
  <c r="Q21" i="1"/>
  <c r="Q22" i="1"/>
  <c r="Q23" i="1"/>
  <c r="Q24" i="1"/>
  <c r="Q25" i="1"/>
  <c r="Q26" i="1"/>
  <c r="Q27" i="1"/>
  <c r="Q28" i="1"/>
  <c r="Q29" i="1"/>
  <c r="Q20" i="1"/>
  <c r="AL36" i="9" l="1"/>
  <c r="AK36" i="9"/>
  <c r="AL38" i="9"/>
  <c r="AK38" i="9"/>
  <c r="AL37" i="9"/>
  <c r="AK37" i="9"/>
  <c r="AL39" i="9"/>
  <c r="AK39" i="9"/>
  <c r="L21" i="1"/>
  <c r="O21" i="1" s="1"/>
  <c r="L20" i="1"/>
  <c r="O20" i="1" s="1"/>
  <c r="N21" i="1" l="1"/>
  <c r="N20" i="1"/>
  <c r="L19" i="1"/>
  <c r="L24" i="1"/>
  <c r="L23" i="1"/>
  <c r="L22" i="1"/>
  <c r="N22" i="1" l="1"/>
  <c r="O22" i="1"/>
  <c r="N24" i="1"/>
  <c r="O24" i="1"/>
  <c r="O23" i="1"/>
  <c r="N23" i="1"/>
  <c r="O19" i="1"/>
  <c r="N19" i="1"/>
  <c r="AI35" i="3"/>
  <c r="AJ35" i="3" s="1"/>
  <c r="AK35" i="3" s="1"/>
  <c r="AI36" i="3"/>
  <c r="AJ36" i="3" s="1"/>
  <c r="AI37" i="3"/>
  <c r="AJ37" i="3" s="1"/>
  <c r="AI38" i="3"/>
  <c r="AJ38" i="3" s="1"/>
  <c r="AN35" i="3" l="1"/>
  <c r="AL35" i="3"/>
  <c r="AL37" i="3"/>
  <c r="AK37" i="3"/>
  <c r="AL38" i="3"/>
  <c r="AK38" i="3"/>
  <c r="AL36" i="3"/>
  <c r="AK36" i="3"/>
  <c r="AI31" i="3"/>
  <c r="AJ31" i="3" s="1"/>
  <c r="AK31" i="3" s="1"/>
  <c r="AI30" i="3"/>
  <c r="AJ30" i="3" s="1"/>
  <c r="AK30" i="3" s="1"/>
  <c r="AI29" i="3"/>
  <c r="AJ29" i="3" s="1"/>
  <c r="AK29" i="3" s="1"/>
  <c r="AE29" i="3"/>
  <c r="AI28" i="3"/>
  <c r="AJ28" i="3" s="1"/>
  <c r="AK28" i="3" s="1"/>
  <c r="AI27" i="3"/>
  <c r="AJ27" i="3" s="1"/>
  <c r="AK27" i="3" s="1"/>
  <c r="W28" i="3" s="1"/>
  <c r="AC32" i="3" l="1"/>
  <c r="Z32" i="3"/>
  <c r="M19" i="1"/>
  <c r="M29" i="1"/>
  <c r="M28" i="1"/>
  <c r="M27" i="1"/>
  <c r="M26" i="1"/>
  <c r="M25" i="1"/>
  <c r="M24" i="1"/>
  <c r="M23" i="1"/>
  <c r="M22" i="1"/>
  <c r="M21" i="1"/>
  <c r="M20" i="1"/>
  <c r="L29" i="1"/>
  <c r="L28" i="1"/>
  <c r="L27" i="1"/>
  <c r="L26" i="1"/>
  <c r="L25" i="1"/>
  <c r="F29" i="1"/>
  <c r="F28" i="1"/>
  <c r="F27" i="1"/>
  <c r="F26" i="1"/>
  <c r="F25" i="1"/>
  <c r="F24" i="1"/>
  <c r="F23" i="1"/>
  <c r="F19" i="1"/>
  <c r="O25" i="1" l="1"/>
  <c r="N25" i="1"/>
  <c r="O27" i="1"/>
  <c r="N27" i="1"/>
  <c r="O29" i="1"/>
  <c r="N29" i="1"/>
  <c r="N26" i="1"/>
  <c r="O26" i="1"/>
  <c r="N28" i="1"/>
  <c r="O28" i="1"/>
</calcChain>
</file>

<file path=xl/sharedStrings.xml><?xml version="1.0" encoding="utf-8"?>
<sst xmlns="http://schemas.openxmlformats.org/spreadsheetml/2006/main" count="2299" uniqueCount="1214">
  <si>
    <t>所在地：</t>
    <rPh sb="0" eb="3">
      <t>ショザイチ</t>
    </rPh>
    <phoneticPr fontId="2"/>
  </si>
  <si>
    <t>資本金：</t>
    <rPh sb="0" eb="3">
      <t>シホンキン</t>
    </rPh>
    <phoneticPr fontId="2"/>
  </si>
  <si>
    <t>従業員数：</t>
    <rPh sb="0" eb="3">
      <t>ジュウギョウイン</t>
    </rPh>
    <rPh sb="3" eb="4">
      <t>スウ</t>
    </rPh>
    <phoneticPr fontId="2"/>
  </si>
  <si>
    <t>氏名</t>
    <rPh sb="0" eb="2">
      <t>シメイ</t>
    </rPh>
    <phoneticPr fontId="2"/>
  </si>
  <si>
    <t>フリガナ</t>
    <phoneticPr fontId="2"/>
  </si>
  <si>
    <t>生年月日</t>
    <rPh sb="0" eb="2">
      <t>セイネン</t>
    </rPh>
    <rPh sb="2" eb="4">
      <t>ガッピ</t>
    </rPh>
    <phoneticPr fontId="2"/>
  </si>
  <si>
    <t>職名</t>
    <rPh sb="0" eb="2">
      <t>ショクメイ</t>
    </rPh>
    <phoneticPr fontId="2"/>
  </si>
  <si>
    <t>例</t>
    <rPh sb="0" eb="1">
      <t>レイ</t>
    </rPh>
    <phoneticPr fontId="2"/>
  </si>
  <si>
    <t>西宮　太郎</t>
    <rPh sb="0" eb="2">
      <t>ニシノミヤ</t>
    </rPh>
    <rPh sb="3" eb="5">
      <t>タロウ</t>
    </rPh>
    <phoneticPr fontId="2"/>
  </si>
  <si>
    <t>ニシノミヤ　タロウ</t>
    <phoneticPr fontId="2"/>
  </si>
  <si>
    <t>市外</t>
  </si>
  <si>
    <t>選択</t>
    <rPh sb="0" eb="2">
      <t>センタク</t>
    </rPh>
    <phoneticPr fontId="2"/>
  </si>
  <si>
    <t>宝塚市</t>
    <rPh sb="0" eb="3">
      <t>タカラヅカシ</t>
    </rPh>
    <phoneticPr fontId="2"/>
  </si>
  <si>
    <t>技術職</t>
    <rPh sb="0" eb="2">
      <t>ギジュツ</t>
    </rPh>
    <rPh sb="2" eb="3">
      <t>ショク</t>
    </rPh>
    <phoneticPr fontId="2"/>
  </si>
  <si>
    <t>住所１
市内/市外</t>
    <rPh sb="0" eb="2">
      <t>ジュウショ</t>
    </rPh>
    <rPh sb="4" eb="6">
      <t>シナイ</t>
    </rPh>
    <rPh sb="7" eb="9">
      <t>シガイ</t>
    </rPh>
    <phoneticPr fontId="2"/>
  </si>
  <si>
    <t>住所2
市外の場合のみ記入（市・郡）</t>
    <rPh sb="0" eb="2">
      <t>ジュウショ</t>
    </rPh>
    <rPh sb="4" eb="6">
      <t>シガイ</t>
    </rPh>
    <rPh sb="7" eb="9">
      <t>バアイ</t>
    </rPh>
    <rPh sb="11" eb="13">
      <t>キニュウ</t>
    </rPh>
    <rPh sb="14" eb="15">
      <t>シ</t>
    </rPh>
    <rPh sb="16" eb="17">
      <t>グン</t>
    </rPh>
    <phoneticPr fontId="2"/>
  </si>
  <si>
    <t>注意事項</t>
    <rPh sb="0" eb="2">
      <t>チュウイ</t>
    </rPh>
    <rPh sb="2" eb="4">
      <t>ジコウ</t>
    </rPh>
    <phoneticPr fontId="2"/>
  </si>
  <si>
    <t>姓・名の間にスペース</t>
    <rPh sb="0" eb="1">
      <t>セイ</t>
    </rPh>
    <rPh sb="2" eb="3">
      <t>メイ</t>
    </rPh>
    <rPh sb="4" eb="5">
      <t>アイダ</t>
    </rPh>
    <phoneticPr fontId="2"/>
  </si>
  <si>
    <t>自動計算</t>
    <rPh sb="0" eb="2">
      <t>ジドウ</t>
    </rPh>
    <rPh sb="2" eb="4">
      <t>ケイサン</t>
    </rPh>
    <phoneticPr fontId="2"/>
  </si>
  <si>
    <t>T/S/H/西暦
YY/MM/DD</t>
    <rPh sb="6" eb="8">
      <t>セイレキ</t>
    </rPh>
    <phoneticPr fontId="2"/>
  </si>
  <si>
    <t>永年勤続</t>
    <rPh sb="0" eb="2">
      <t>エイネン</t>
    </rPh>
    <rPh sb="2" eb="4">
      <t>キンゾク</t>
    </rPh>
    <phoneticPr fontId="2"/>
  </si>
  <si>
    <t>優良従業員</t>
    <rPh sb="0" eb="2">
      <t>ユウリョウ</t>
    </rPh>
    <rPh sb="2" eb="5">
      <t>ジュウギョウイン</t>
    </rPh>
    <phoneticPr fontId="2"/>
  </si>
  <si>
    <t>簡単にご記入下さい</t>
    <rPh sb="0" eb="2">
      <t>カンタン</t>
    </rPh>
    <rPh sb="4" eb="6">
      <t>キニュウ</t>
    </rPh>
    <rPh sb="6" eb="7">
      <t>クダ</t>
    </rPh>
    <phoneticPr fontId="2"/>
  </si>
  <si>
    <t>就職
年月日</t>
    <rPh sb="0" eb="2">
      <t>シュウショク</t>
    </rPh>
    <rPh sb="3" eb="6">
      <t>ネンガッピ</t>
    </rPh>
    <phoneticPr fontId="2"/>
  </si>
  <si>
    <t>西宮○○会</t>
    <rPh sb="0" eb="2">
      <t>ニシノミヤ</t>
    </rPh>
    <rPh sb="4" eb="5">
      <t>カイ</t>
    </rPh>
    <phoneticPr fontId="2"/>
  </si>
  <si>
    <t>勤続35年</t>
    <rPh sb="4" eb="5">
      <t>ネン</t>
    </rPh>
    <phoneticPr fontId="2"/>
  </si>
  <si>
    <t>S/H/R/西暦
　YY/MM/DD</t>
    <rPh sb="6" eb="8">
      <t>セイレキ</t>
    </rPh>
    <phoneticPr fontId="2"/>
  </si>
  <si>
    <t/>
  </si>
  <si>
    <t>名</t>
    <rPh sb="0" eb="1">
      <t>メイ</t>
    </rPh>
    <phoneticPr fontId="2"/>
  </si>
  <si>
    <t>表彰候補者</t>
    <rPh sb="0" eb="2">
      <t>ヒョウショウ</t>
    </rPh>
    <rPh sb="2" eb="5">
      <t>コウホシャ</t>
    </rPh>
    <phoneticPr fontId="2"/>
  </si>
  <si>
    <t>※薄青部分記入</t>
    <rPh sb="1" eb="2">
      <t>ウス</t>
    </rPh>
    <rPh sb="2" eb="3">
      <t>アオ</t>
    </rPh>
    <rPh sb="3" eb="5">
      <t>ブブン</t>
    </rPh>
    <rPh sb="5" eb="7">
      <t>キニュウ</t>
    </rPh>
    <phoneticPr fontId="2"/>
  </si>
  <si>
    <t>都道府県</t>
    <rPh sb="0" eb="4">
      <t>トドウフケン</t>
    </rPh>
    <phoneticPr fontId="2"/>
  </si>
  <si>
    <t>市区町村</t>
    <rPh sb="0" eb="1">
      <t>シ</t>
    </rPh>
    <rPh sb="2" eb="4">
      <t>チョウソン</t>
    </rPh>
    <phoneticPr fontId="2"/>
  </si>
  <si>
    <t>兵庫県</t>
    <rPh sb="0" eb="3">
      <t>ヒョウゴケン</t>
    </rPh>
    <phoneticPr fontId="2"/>
  </si>
  <si>
    <t>（様式２号）</t>
    <rPh sb="1" eb="3">
      <t>ヨウシキ</t>
    </rPh>
    <rPh sb="4" eb="5">
      <t>ゴウ</t>
    </rPh>
    <phoneticPr fontId="16"/>
  </si>
  <si>
    <t>西宮市中小企業従業員表彰受賞候補者推薦書</t>
    <phoneticPr fontId="16"/>
  </si>
  <si>
    <t>大正</t>
    <rPh sb="0" eb="2">
      <t>タイショウ</t>
    </rPh>
    <phoneticPr fontId="16"/>
  </si>
  <si>
    <t>昭和</t>
    <rPh sb="0" eb="2">
      <t>ショウワ</t>
    </rPh>
    <phoneticPr fontId="16"/>
  </si>
  <si>
    <t>月</t>
    <rPh sb="0" eb="1">
      <t>ガツ</t>
    </rPh>
    <phoneticPr fontId="16"/>
  </si>
  <si>
    <t>日</t>
    <rPh sb="0" eb="1">
      <t>ニチ</t>
    </rPh>
    <phoneticPr fontId="16"/>
  </si>
  <si>
    <t>平成</t>
    <rPh sb="0" eb="2">
      <t>ヘイセイ</t>
    </rPh>
    <phoneticPr fontId="16"/>
  </si>
  <si>
    <t>令和</t>
    <rPh sb="0" eb="1">
      <t>レイ</t>
    </rPh>
    <rPh sb="1" eb="2">
      <t>ワ</t>
    </rPh>
    <phoneticPr fontId="16"/>
  </si>
  <si>
    <t>西暦</t>
    <rPh sb="0" eb="2">
      <t>セイレキ</t>
    </rPh>
    <phoneticPr fontId="16"/>
  </si>
  <si>
    <t>西　宮　市　長　様</t>
    <phoneticPr fontId="16"/>
  </si>
  <si>
    <t>※色のついている部分はリストから選択してください</t>
    <rPh sb="1" eb="2">
      <t>イロ</t>
    </rPh>
    <rPh sb="8" eb="10">
      <t>ブブン</t>
    </rPh>
    <rPh sb="16" eb="18">
      <t>センタク</t>
    </rPh>
    <phoneticPr fontId="16"/>
  </si>
  <si>
    <t>＜推薦者＞</t>
    <rPh sb="1" eb="4">
      <t>スイセンシャ</t>
    </rPh>
    <phoneticPr fontId="16"/>
  </si>
  <si>
    <t>事業所名</t>
    <rPh sb="0" eb="3">
      <t>ジギョウショ</t>
    </rPh>
    <rPh sb="3" eb="4">
      <t>メイ</t>
    </rPh>
    <phoneticPr fontId="16"/>
  </si>
  <si>
    <t>代表者名</t>
    <rPh sb="0" eb="3">
      <t>ダイヒョウシャ</t>
    </rPh>
    <rPh sb="3" eb="4">
      <t>メイ</t>
    </rPh>
    <phoneticPr fontId="16"/>
  </si>
  <si>
    <t>役職</t>
    <rPh sb="0" eb="2">
      <t>ヤクショク</t>
    </rPh>
    <phoneticPr fontId="16"/>
  </si>
  <si>
    <t>所在地</t>
    <rPh sb="0" eb="3">
      <t>ショザイチ</t>
    </rPh>
    <phoneticPr fontId="16"/>
  </si>
  <si>
    <t>〒</t>
    <phoneticPr fontId="16"/>
  </si>
  <si>
    <t>TEL</t>
    <phoneticPr fontId="16"/>
  </si>
  <si>
    <t>業　　種</t>
    <rPh sb="0" eb="1">
      <t>ギョウ</t>
    </rPh>
    <rPh sb="3" eb="4">
      <t>シュ</t>
    </rPh>
    <phoneticPr fontId="16"/>
  </si>
  <si>
    <t>１ 商業</t>
    <rPh sb="2" eb="4">
      <t>ショウギョウ</t>
    </rPh>
    <phoneticPr fontId="16"/>
  </si>
  <si>
    <t>卸売業</t>
    <rPh sb="0" eb="3">
      <t>オロシウリギョウ</t>
    </rPh>
    <phoneticPr fontId="16"/>
  </si>
  <si>
    <t>小売業</t>
    <rPh sb="0" eb="3">
      <t>コウリギョウ</t>
    </rPh>
    <phoneticPr fontId="16"/>
  </si>
  <si>
    <t>不動産業</t>
    <rPh sb="0" eb="3">
      <t>フドウサン</t>
    </rPh>
    <rPh sb="3" eb="4">
      <t>ギョウ</t>
    </rPh>
    <phoneticPr fontId="16"/>
  </si>
  <si>
    <t>運輸通信業</t>
    <rPh sb="0" eb="2">
      <t>ウンユ</t>
    </rPh>
    <rPh sb="2" eb="5">
      <t>ツウシンギョウ</t>
    </rPh>
    <phoneticPr fontId="16"/>
  </si>
  <si>
    <t>サービス業</t>
    <rPh sb="4" eb="5">
      <t>ギョウ</t>
    </rPh>
    <phoneticPr fontId="16"/>
  </si>
  <si>
    <t>（</t>
    <phoneticPr fontId="16"/>
  </si>
  <si>
    <t>）</t>
    <phoneticPr fontId="16"/>
  </si>
  <si>
    <t>２ 工業</t>
    <rPh sb="2" eb="4">
      <t>コウギョウ</t>
    </rPh>
    <phoneticPr fontId="16"/>
  </si>
  <si>
    <t>鉱業</t>
    <rPh sb="0" eb="2">
      <t>コウギョウ</t>
    </rPh>
    <phoneticPr fontId="16"/>
  </si>
  <si>
    <t>建設業</t>
    <rPh sb="0" eb="3">
      <t>ケンセツギョウ</t>
    </rPh>
    <phoneticPr fontId="16"/>
  </si>
  <si>
    <t>製造業</t>
    <rPh sb="0" eb="3">
      <t>セイゾウギョウ</t>
    </rPh>
    <phoneticPr fontId="16"/>
  </si>
  <si>
    <t>資本金</t>
    <rPh sb="0" eb="3">
      <t>シホンキン</t>
    </rPh>
    <phoneticPr fontId="16"/>
  </si>
  <si>
    <t>万円</t>
    <rPh sb="0" eb="2">
      <t>マンエン</t>
    </rPh>
    <phoneticPr fontId="16"/>
  </si>
  <si>
    <t>従業員数</t>
    <rPh sb="0" eb="3">
      <t>ジュウギョウイン</t>
    </rPh>
    <rPh sb="3" eb="4">
      <t>スウ</t>
    </rPh>
    <phoneticPr fontId="16"/>
  </si>
  <si>
    <t>人</t>
    <rPh sb="0" eb="1">
      <t>ニン</t>
    </rPh>
    <phoneticPr fontId="16"/>
  </si>
  <si>
    <t>下記のものを推薦します。</t>
    <rPh sb="0" eb="2">
      <t>カキ</t>
    </rPh>
    <rPh sb="6" eb="8">
      <t>スイセン</t>
    </rPh>
    <phoneticPr fontId="16"/>
  </si>
  <si>
    <t>氏名</t>
    <rPh sb="0" eb="2">
      <t>シメイ</t>
    </rPh>
    <phoneticPr fontId="16"/>
  </si>
  <si>
    <t>（フリガナ）</t>
    <phoneticPr fontId="16"/>
  </si>
  <si>
    <t>＊</t>
    <phoneticPr fontId="16"/>
  </si>
  <si>
    <t>次の方は表彰の対象になりません。</t>
    <rPh sb="0" eb="1">
      <t>ツギ</t>
    </rPh>
    <rPh sb="2" eb="3">
      <t>カタ</t>
    </rPh>
    <rPh sb="4" eb="6">
      <t>ヒョウショウ</t>
    </rPh>
    <rPh sb="7" eb="9">
      <t>タイショウ</t>
    </rPh>
    <phoneticPr fontId="16"/>
  </si>
  <si>
    <t>・法人事務所の代表者および役員</t>
    <rPh sb="1" eb="3">
      <t>ホウジン</t>
    </rPh>
    <rPh sb="3" eb="5">
      <t>ジム</t>
    </rPh>
    <rPh sb="5" eb="6">
      <t>ショ</t>
    </rPh>
    <rPh sb="7" eb="10">
      <t>ダイヒョウシャ</t>
    </rPh>
    <rPh sb="13" eb="15">
      <t>ヤクイン</t>
    </rPh>
    <phoneticPr fontId="16"/>
  </si>
  <si>
    <t>・個人事業所の事業主、その配偶者</t>
    <phoneticPr fontId="16"/>
  </si>
  <si>
    <t>・個人事業所の事業主親子関係にあり、生計を共にする方</t>
    <phoneticPr fontId="16"/>
  </si>
  <si>
    <t>生年月日</t>
    <rPh sb="0" eb="2">
      <t>セイネン</t>
    </rPh>
    <rPh sb="2" eb="4">
      <t>ガッピ</t>
    </rPh>
    <phoneticPr fontId="16"/>
  </si>
  <si>
    <t>↓和暦・西暦を選択して下さい(右下▼）</t>
    <rPh sb="1" eb="3">
      <t>ワレキ</t>
    </rPh>
    <rPh sb="4" eb="6">
      <t>セイレキ</t>
    </rPh>
    <rPh sb="7" eb="9">
      <t>センタク</t>
    </rPh>
    <rPh sb="11" eb="12">
      <t>クダ</t>
    </rPh>
    <rPh sb="15" eb="17">
      <t>ミギシタ</t>
    </rPh>
    <phoneticPr fontId="16"/>
  </si>
  <si>
    <t>↓自動計算</t>
    <rPh sb="1" eb="3">
      <t>ジドウ</t>
    </rPh>
    <rPh sb="3" eb="5">
      <t>ケイサン</t>
    </rPh>
    <phoneticPr fontId="16"/>
  </si>
  <si>
    <t>年</t>
    <rPh sb="0" eb="1">
      <t>ネン</t>
    </rPh>
    <phoneticPr fontId="16"/>
  </si>
  <si>
    <t>歳</t>
    <rPh sb="0" eb="1">
      <t>サイ</t>
    </rPh>
    <phoneticPr fontId="16"/>
  </si>
  <si>
    <t>住所
（西宮市／西宮以外）</t>
    <rPh sb="0" eb="2">
      <t>ジュウショ</t>
    </rPh>
    <rPh sb="4" eb="6">
      <t>ニシノミヤ</t>
    </rPh>
    <rPh sb="6" eb="7">
      <t>シ</t>
    </rPh>
    <rPh sb="8" eb="10">
      <t>ニシノミヤ</t>
    </rPh>
    <rPh sb="10" eb="12">
      <t>イガイ</t>
    </rPh>
    <phoneticPr fontId="16"/>
  </si>
  <si>
    <t>西宮市以外の
場合、右に記入</t>
    <rPh sb="0" eb="3">
      <t>ニシノミヤシ</t>
    </rPh>
    <rPh sb="3" eb="5">
      <t>イガイ</t>
    </rPh>
    <rPh sb="7" eb="9">
      <t>バアイ</t>
    </rPh>
    <rPh sb="10" eb="11">
      <t>ミギ</t>
    </rPh>
    <rPh sb="12" eb="14">
      <t>キニュウ</t>
    </rPh>
    <phoneticPr fontId="16"/>
  </si>
  <si>
    <t>県</t>
  </si>
  <si>
    <t>市</t>
    <phoneticPr fontId="16"/>
  </si>
  <si>
    <t>職名</t>
    <rPh sb="0" eb="2">
      <t>ショクメイ</t>
    </rPh>
    <phoneticPr fontId="16"/>
  </si>
  <si>
    <t>就職年月日</t>
    <rPh sb="0" eb="2">
      <t>シュウショク</t>
    </rPh>
    <rPh sb="2" eb="5">
      <t>ネンガッピ</t>
    </rPh>
    <phoneticPr fontId="16"/>
  </si>
  <si>
    <t>勤務期間
（注）</t>
    <phoneticPr fontId="16"/>
  </si>
  <si>
    <t>ヶ月</t>
    <rPh sb="1" eb="2">
      <t>ゲツ</t>
    </rPh>
    <phoneticPr fontId="16"/>
  </si>
  <si>
    <t>　(注）</t>
    <rPh sb="2" eb="3">
      <t>チュウ</t>
    </rPh>
    <phoneticPr fontId="16"/>
  </si>
  <si>
    <t>（過去に、合併、分離、組織変更などで、事業所名称を改めた場合、実質的に同一事業所ならば、勤務期間は通算してください。）</t>
    <rPh sb="1" eb="3">
      <t>カコ</t>
    </rPh>
    <rPh sb="5" eb="7">
      <t>ガッペイ</t>
    </rPh>
    <rPh sb="8" eb="10">
      <t>ブンリ</t>
    </rPh>
    <rPh sb="11" eb="13">
      <t>ソシキ</t>
    </rPh>
    <rPh sb="13" eb="15">
      <t>ヘンコウ</t>
    </rPh>
    <rPh sb="19" eb="22">
      <t>ジギョウショ</t>
    </rPh>
    <rPh sb="22" eb="24">
      <t>メイショウ</t>
    </rPh>
    <rPh sb="25" eb="26">
      <t>アラタ</t>
    </rPh>
    <rPh sb="28" eb="30">
      <t>バアイ</t>
    </rPh>
    <rPh sb="31" eb="34">
      <t>ジッシツテキ</t>
    </rPh>
    <rPh sb="35" eb="37">
      <t>ドウイツ</t>
    </rPh>
    <rPh sb="37" eb="40">
      <t>ジギョウショ</t>
    </rPh>
    <rPh sb="44" eb="46">
      <t>キンム</t>
    </rPh>
    <rPh sb="46" eb="48">
      <t>キカン</t>
    </rPh>
    <rPh sb="49" eb="51">
      <t>ツウサン</t>
    </rPh>
    <phoneticPr fontId="16"/>
  </si>
  <si>
    <t>　(例）</t>
    <rPh sb="2" eb="3">
      <t>レイ</t>
    </rPh>
    <phoneticPr fontId="16"/>
  </si>
  <si>
    <t>－</t>
    <phoneticPr fontId="16"/>
  </si>
  <si>
    <t>＝</t>
    <phoneticPr fontId="16"/>
  </si>
  <si>
    <t>１５年と６か月</t>
    <rPh sb="2" eb="3">
      <t>ネン</t>
    </rPh>
    <rPh sb="6" eb="7">
      <t>ゲツ</t>
    </rPh>
    <phoneticPr fontId="16"/>
  </si>
  <si>
    <t>（就職年月）</t>
    <rPh sb="1" eb="3">
      <t>シュウショク</t>
    </rPh>
    <rPh sb="3" eb="5">
      <t>ネンゲツ</t>
    </rPh>
    <phoneticPr fontId="16"/>
  </si>
  <si>
    <t>（勤務期間）</t>
    <rPh sb="1" eb="3">
      <t>キンム</t>
    </rPh>
    <rPh sb="3" eb="5">
      <t>キカン</t>
    </rPh>
    <phoneticPr fontId="16"/>
  </si>
  <si>
    <t>　７年と６か月</t>
    <rPh sb="2" eb="3">
      <t>ネン</t>
    </rPh>
    <rPh sb="6" eb="7">
      <t>ゲツ</t>
    </rPh>
    <phoneticPr fontId="16"/>
  </si>
  <si>
    <t>下記の該当する表彰資格に○印を記入してください。</t>
    <phoneticPr fontId="16"/>
  </si>
  <si>
    <t>種類</t>
    <rPh sb="0" eb="2">
      <t>シュルイ</t>
    </rPh>
    <phoneticPr fontId="16"/>
  </si>
  <si>
    <t>資格要件</t>
    <rPh sb="0" eb="2">
      <t>シカク</t>
    </rPh>
    <rPh sb="2" eb="4">
      <t>ヨウケン</t>
    </rPh>
    <phoneticPr fontId="16"/>
  </si>
  <si>
    <t>○印</t>
    <rPh sb="1" eb="2">
      <t>シルシ</t>
    </rPh>
    <phoneticPr fontId="16"/>
  </si>
  <si>
    <t>35年勤続</t>
    <rPh sb="2" eb="3">
      <t>ネン</t>
    </rPh>
    <rPh sb="3" eb="5">
      <t>キンゾク</t>
    </rPh>
    <phoneticPr fontId="16"/>
  </si>
  <si>
    <t>永年勤続</t>
    <rPh sb="0" eb="2">
      <t>エイネン</t>
    </rPh>
    <rPh sb="2" eb="4">
      <t>キンゾク</t>
    </rPh>
    <phoneticPr fontId="16"/>
  </si>
  <si>
    <t>商 業 一 般</t>
    <rPh sb="0" eb="1">
      <t>ショウ</t>
    </rPh>
    <rPh sb="2" eb="3">
      <t>ギョウ</t>
    </rPh>
    <rPh sb="4" eb="5">
      <t>イチ</t>
    </rPh>
    <rPh sb="6" eb="7">
      <t>ハン</t>
    </rPh>
    <phoneticPr fontId="16"/>
  </si>
  <si>
    <t>業種が商業で、勤務期間が　７年以上の方</t>
    <phoneticPr fontId="16"/>
  </si>
  <si>
    <t>工 業 一 般</t>
    <rPh sb="0" eb="1">
      <t>コウ</t>
    </rPh>
    <rPh sb="2" eb="3">
      <t>ギョウ</t>
    </rPh>
    <rPh sb="4" eb="5">
      <t>イチ</t>
    </rPh>
    <rPh sb="6" eb="7">
      <t>ハン</t>
    </rPh>
    <phoneticPr fontId="16"/>
  </si>
  <si>
    <t>業種が工業で、勤務期間が１０年以上の方</t>
    <phoneticPr fontId="16"/>
  </si>
  <si>
    <t>商 業 特 別</t>
    <rPh sb="0" eb="1">
      <t>ショウ</t>
    </rPh>
    <rPh sb="2" eb="3">
      <t>ギョウ</t>
    </rPh>
    <rPh sb="4" eb="5">
      <t>トク</t>
    </rPh>
    <rPh sb="6" eb="7">
      <t>ベツ</t>
    </rPh>
    <phoneticPr fontId="16"/>
  </si>
  <si>
    <t>業種が商業で、勤務期間３年以上で、職務に関し有益な研究、発明、考案、改善を行い、能率の増進に寄与し、事業所等が所属している団体代表者の推薦がある方</t>
    <phoneticPr fontId="16"/>
  </si>
  <si>
    <t>工 業 特 別</t>
    <rPh sb="0" eb="1">
      <t>コウ</t>
    </rPh>
    <rPh sb="2" eb="3">
      <t>ギョウ</t>
    </rPh>
    <rPh sb="4" eb="5">
      <t>トク</t>
    </rPh>
    <rPh sb="6" eb="7">
      <t>ベツ</t>
    </rPh>
    <phoneticPr fontId="16"/>
  </si>
  <si>
    <t>業種が工業で、勤務期間７年以上で、職務に関し有益な研究、発明、考案、改善を行い、能率の増進に寄与し、事業所等が所属している団体代表者の推薦がある方</t>
    <phoneticPr fontId="16"/>
  </si>
  <si>
    <t>以下は、優良従業員「24 商業特別、25 工業特別」に該当している場合のみご記入ください。</t>
    <phoneticPr fontId="16"/>
  </si>
  <si>
    <t>＜具体的な推薦理由＞</t>
    <rPh sb="1" eb="4">
      <t>グタイテキ</t>
    </rPh>
    <rPh sb="5" eb="7">
      <t>スイセン</t>
    </rPh>
    <rPh sb="7" eb="9">
      <t>リユウ</t>
    </rPh>
    <phoneticPr fontId="16"/>
  </si>
  <si>
    <t>この者に対し、団体として推薦を承諾します。</t>
    <phoneticPr fontId="16"/>
  </si>
  <si>
    <t>団体名</t>
    <rPh sb="0" eb="2">
      <t>ダンタイ</t>
    </rPh>
    <rPh sb="2" eb="3">
      <t>メイ</t>
    </rPh>
    <phoneticPr fontId="16"/>
  </si>
  <si>
    <t>※</t>
    <phoneticPr fontId="16"/>
  </si>
  <si>
    <t>本推薦書にご記入いただいた個人情報については、当従業員表彰事業以外使用しません。</t>
    <phoneticPr fontId="16"/>
  </si>
  <si>
    <t>本推薦書の提出先は 〒662-8567 西宮市六湛寺町１０番３号 西宮市役所 商工課です。</t>
    <phoneticPr fontId="16"/>
  </si>
  <si>
    <t>西宮市</t>
    <rPh sb="0" eb="3">
      <t>ニシノミヤシ</t>
    </rPh>
    <phoneticPr fontId="16"/>
  </si>
  <si>
    <t>西宮市以外</t>
    <rPh sb="0" eb="3">
      <t>ニシノミヤシ</t>
    </rPh>
    <rPh sb="3" eb="5">
      <t>イガイ</t>
    </rPh>
    <phoneticPr fontId="16"/>
  </si>
  <si>
    <t>【シート名】</t>
    <rPh sb="4" eb="5">
      <t>メイ</t>
    </rPh>
    <phoneticPr fontId="2"/>
  </si>
  <si>
    <t>１．自動計算有・・・生年月日と就職年月日を入力したら、年数が自動計算で表示されます。また、薄青の部分はリストによる選択となります。</t>
    <rPh sb="2" eb="4">
      <t>ジドウ</t>
    </rPh>
    <rPh sb="4" eb="6">
      <t>ケイサン</t>
    </rPh>
    <rPh sb="6" eb="7">
      <t>アリ</t>
    </rPh>
    <rPh sb="10" eb="12">
      <t>セイネン</t>
    </rPh>
    <rPh sb="12" eb="14">
      <t>ガッピ</t>
    </rPh>
    <rPh sb="15" eb="17">
      <t>シュウショク</t>
    </rPh>
    <rPh sb="17" eb="20">
      <t>ネンガッピ</t>
    </rPh>
    <rPh sb="21" eb="23">
      <t>ニュウリョク</t>
    </rPh>
    <rPh sb="27" eb="29">
      <t>ネンスウ</t>
    </rPh>
    <rPh sb="30" eb="32">
      <t>ジドウ</t>
    </rPh>
    <rPh sb="32" eb="34">
      <t>ケイサン</t>
    </rPh>
    <rPh sb="35" eb="37">
      <t>ヒョウジ</t>
    </rPh>
    <rPh sb="45" eb="46">
      <t>ウス</t>
    </rPh>
    <rPh sb="46" eb="47">
      <t>アオ</t>
    </rPh>
    <rPh sb="48" eb="50">
      <t>ブブン</t>
    </rPh>
    <rPh sb="57" eb="59">
      <t>センタク</t>
    </rPh>
    <phoneticPr fontId="2"/>
  </si>
  <si>
    <t>　　　　　　　　　　計算をしなくて済み、入力も少なくてすみます。</t>
    <rPh sb="10" eb="12">
      <t>ケイサン</t>
    </rPh>
    <rPh sb="17" eb="18">
      <t>ス</t>
    </rPh>
    <rPh sb="20" eb="22">
      <t>ニュウリョク</t>
    </rPh>
    <rPh sb="23" eb="24">
      <t>スク</t>
    </rPh>
    <phoneticPr fontId="2"/>
  </si>
  <si>
    <t>★シートを選ぶポイント</t>
    <rPh sb="5" eb="6">
      <t>エラ</t>
    </rPh>
    <phoneticPr fontId="2"/>
  </si>
  <si>
    <t>　・１と３は入力部分に「リスト選択形式」と「自動計算」が含まれています。選択する部分は色付けしてあります。</t>
    <rPh sb="6" eb="8">
      <t>ニュウリョク</t>
    </rPh>
    <rPh sb="8" eb="10">
      <t>ブブン</t>
    </rPh>
    <rPh sb="15" eb="17">
      <t>センタク</t>
    </rPh>
    <rPh sb="17" eb="19">
      <t>ケイシキ</t>
    </rPh>
    <rPh sb="22" eb="24">
      <t>ジドウ</t>
    </rPh>
    <rPh sb="24" eb="26">
      <t>ケイサン</t>
    </rPh>
    <rPh sb="28" eb="29">
      <t>フク</t>
    </rPh>
    <rPh sb="36" eb="38">
      <t>センタク</t>
    </rPh>
    <rPh sb="40" eb="42">
      <t>ブブン</t>
    </rPh>
    <rPh sb="43" eb="44">
      <t>イロ</t>
    </rPh>
    <rPh sb="44" eb="45">
      <t>ヅ</t>
    </rPh>
    <phoneticPr fontId="2"/>
  </si>
  <si>
    <t>★印刷について</t>
    <rPh sb="1" eb="3">
      <t>インサツ</t>
    </rPh>
    <phoneticPr fontId="2"/>
  </si>
  <si>
    <t>　・人数が少ない場合は１あるいは２を人数分ご利用下さい（３でも可）</t>
    <rPh sb="2" eb="4">
      <t>ニンズウ</t>
    </rPh>
    <rPh sb="5" eb="6">
      <t>スク</t>
    </rPh>
    <rPh sb="8" eb="10">
      <t>バアイ</t>
    </rPh>
    <rPh sb="18" eb="21">
      <t>ニンズウブン</t>
    </rPh>
    <rPh sb="22" eb="24">
      <t>リヨウ</t>
    </rPh>
    <rPh sb="24" eb="25">
      <t>クダ</t>
    </rPh>
    <rPh sb="31" eb="32">
      <t>カ</t>
    </rPh>
    <phoneticPr fontId="2"/>
  </si>
  <si>
    <t>　・３は紙に印刷する場合はA3用紙１枚で印刷して下さい。</t>
    <rPh sb="4" eb="5">
      <t>カミ</t>
    </rPh>
    <rPh sb="6" eb="8">
      <t>インサツ</t>
    </rPh>
    <rPh sb="10" eb="12">
      <t>バアイ</t>
    </rPh>
    <rPh sb="15" eb="17">
      <t>ヨウシ</t>
    </rPh>
    <rPh sb="18" eb="19">
      <t>マイ</t>
    </rPh>
    <rPh sb="20" eb="22">
      <t>インサツ</t>
    </rPh>
    <rPh sb="24" eb="25">
      <t>クダ</t>
    </rPh>
    <phoneticPr fontId="2"/>
  </si>
  <si>
    <t>　・印刷してご使用される場合（手書きされる場合）は２をご利用下さい</t>
    <rPh sb="2" eb="4">
      <t>インサツ</t>
    </rPh>
    <rPh sb="7" eb="9">
      <t>シヨウ</t>
    </rPh>
    <rPh sb="12" eb="14">
      <t>バアイ</t>
    </rPh>
    <rPh sb="15" eb="17">
      <t>テガ</t>
    </rPh>
    <rPh sb="21" eb="23">
      <t>バアイ</t>
    </rPh>
    <rPh sb="28" eb="30">
      <t>リヨウ</t>
    </rPh>
    <rPh sb="30" eb="31">
      <t>クダ</t>
    </rPh>
    <phoneticPr fontId="2"/>
  </si>
  <si>
    <t>３．複数入力用・・・複数の対象者がおられる場合はこちらで全員分が入力できます。年齢と就業年数の自動計算と選択が可能です。</t>
    <rPh sb="2" eb="4">
      <t>フクスウ</t>
    </rPh>
    <rPh sb="4" eb="7">
      <t>ニュウリョクヨウ</t>
    </rPh>
    <rPh sb="10" eb="12">
      <t>フクスウ</t>
    </rPh>
    <rPh sb="13" eb="16">
      <t>タイショウシャ</t>
    </rPh>
    <rPh sb="21" eb="23">
      <t>バアイ</t>
    </rPh>
    <rPh sb="28" eb="30">
      <t>ゼンイン</t>
    </rPh>
    <rPh sb="30" eb="31">
      <t>ブン</t>
    </rPh>
    <rPh sb="32" eb="34">
      <t>ニュウリョク</t>
    </rPh>
    <rPh sb="39" eb="41">
      <t>ネンレイ</t>
    </rPh>
    <rPh sb="42" eb="44">
      <t>シュウギョウ</t>
    </rPh>
    <rPh sb="44" eb="46">
      <t>ネンスウ</t>
    </rPh>
    <rPh sb="47" eb="49">
      <t>ジドウ</t>
    </rPh>
    <rPh sb="49" eb="51">
      <t>ケイサン</t>
    </rPh>
    <rPh sb="52" eb="54">
      <t>センタク</t>
    </rPh>
    <rPh sb="55" eb="57">
      <t>カノウ</t>
    </rPh>
    <phoneticPr fontId="2"/>
  </si>
  <si>
    <t>　・複数の対象がおられる場合は、「３．複数入力用」が便利です。</t>
    <rPh sb="2" eb="4">
      <t>フクスウ</t>
    </rPh>
    <rPh sb="5" eb="7">
      <t>タイショウ</t>
    </rPh>
    <rPh sb="12" eb="14">
      <t>バアイ</t>
    </rPh>
    <rPh sb="19" eb="21">
      <t>フクスウ</t>
    </rPh>
    <rPh sb="21" eb="24">
      <t>ニュウリョクヨウ</t>
    </rPh>
    <rPh sb="26" eb="28">
      <t>ベンリ</t>
    </rPh>
    <phoneticPr fontId="2"/>
  </si>
  <si>
    <t>２．枠のみ　　・・・Excelの枠があるだけなので、自由に入力できます。このまま印刷して手書きでもご利用いただけます。</t>
    <rPh sb="2" eb="3">
      <t>ワク</t>
    </rPh>
    <rPh sb="16" eb="17">
      <t>ワク</t>
    </rPh>
    <rPh sb="26" eb="28">
      <t>ジユウ</t>
    </rPh>
    <rPh sb="29" eb="31">
      <t>ニュウリョク</t>
    </rPh>
    <rPh sb="40" eb="42">
      <t>インサツ</t>
    </rPh>
    <rPh sb="44" eb="46">
      <t>テガ</t>
    </rPh>
    <rPh sb="50" eb="52">
      <t>リヨウ</t>
    </rPh>
    <phoneticPr fontId="2"/>
  </si>
  <si>
    <t>提出用Excelシート　ご説明</t>
    <rPh sb="0" eb="3">
      <t>テイシュツヨウ</t>
    </rPh>
    <rPh sb="13" eb="15">
      <t>セツメイ</t>
    </rPh>
    <phoneticPr fontId="2"/>
  </si>
  <si>
    <t>住所</t>
    <rPh sb="0" eb="2">
      <t>ジュウショ</t>
    </rPh>
    <phoneticPr fontId="2"/>
  </si>
  <si>
    <t>事業所名</t>
    <rPh sb="0" eb="3">
      <t>ジギョウショ</t>
    </rPh>
    <rPh sb="3" eb="4">
      <t>メイ</t>
    </rPh>
    <phoneticPr fontId="2"/>
  </si>
  <si>
    <t>役職・
代表者名</t>
    <rPh sb="0" eb="2">
      <t>ヤクショク</t>
    </rPh>
    <rPh sb="4" eb="7">
      <t>ダイヒョウシャ</t>
    </rPh>
    <rPh sb="7" eb="8">
      <t>メイ</t>
    </rPh>
    <phoneticPr fontId="2"/>
  </si>
  <si>
    <t>11.卸売業</t>
    <rPh sb="3" eb="6">
      <t>オロシウリギョウ</t>
    </rPh>
    <phoneticPr fontId="2"/>
  </si>
  <si>
    <t>12.小売業</t>
    <rPh sb="3" eb="6">
      <t>コウリギョウ</t>
    </rPh>
    <phoneticPr fontId="2"/>
  </si>
  <si>
    <t>13.不動産業</t>
    <rPh sb="3" eb="6">
      <t>フドウサン</t>
    </rPh>
    <rPh sb="6" eb="7">
      <t>ギョウ</t>
    </rPh>
    <phoneticPr fontId="2"/>
  </si>
  <si>
    <t>14.運輸通信業</t>
    <rPh sb="3" eb="5">
      <t>ウンユ</t>
    </rPh>
    <rPh sb="5" eb="8">
      <t>ツウシンギョウ</t>
    </rPh>
    <phoneticPr fontId="2"/>
  </si>
  <si>
    <t>15.サービス業</t>
    <rPh sb="7" eb="8">
      <t>ギョウ</t>
    </rPh>
    <phoneticPr fontId="2"/>
  </si>
  <si>
    <t>21.鉱業</t>
    <rPh sb="3" eb="5">
      <t>コウギョウ</t>
    </rPh>
    <phoneticPr fontId="2"/>
  </si>
  <si>
    <t>22.建設業</t>
    <rPh sb="3" eb="6">
      <t>ケンセツギョウ</t>
    </rPh>
    <phoneticPr fontId="2"/>
  </si>
  <si>
    <t>23.製造業</t>
    <rPh sb="3" eb="6">
      <t>セイゾウギョウ</t>
    </rPh>
    <phoneticPr fontId="2"/>
  </si>
  <si>
    <t>〒</t>
    <phoneticPr fontId="2"/>
  </si>
  <si>
    <t>ご連絡先</t>
    <rPh sb="1" eb="4">
      <t>レンラクサキ</t>
    </rPh>
    <phoneticPr fontId="2"/>
  </si>
  <si>
    <t>ご担当者名</t>
    <rPh sb="1" eb="4">
      <t>タントウシャ</t>
    </rPh>
    <rPh sb="4" eb="5">
      <t>メイ</t>
    </rPh>
    <phoneticPr fontId="2"/>
  </si>
  <si>
    <t>部署名</t>
    <rPh sb="0" eb="2">
      <t>ブショ</t>
    </rPh>
    <rPh sb="2" eb="3">
      <t>メイ</t>
    </rPh>
    <phoneticPr fontId="2"/>
  </si>
  <si>
    <t>お名前</t>
    <rPh sb="1" eb="3">
      <t>ナマエ</t>
    </rPh>
    <phoneticPr fontId="2"/>
  </si>
  <si>
    <t>電話番号</t>
    <rPh sb="0" eb="2">
      <t>デンワ</t>
    </rPh>
    <rPh sb="2" eb="4">
      <t>バンゴウ</t>
    </rPh>
    <phoneticPr fontId="2"/>
  </si>
  <si>
    <t>★送付方法について</t>
    <rPh sb="1" eb="3">
      <t>ソウフ</t>
    </rPh>
    <rPh sb="3" eb="5">
      <t>ホウホウ</t>
    </rPh>
    <phoneticPr fontId="2"/>
  </si>
  <si>
    <r>
      <t>◎１～３、どのシートをご利用いただいても構いません。</t>
    </r>
    <r>
      <rPr>
        <u/>
        <sz val="11"/>
        <color theme="1"/>
        <rFont val="游ゴシック"/>
        <family val="3"/>
        <charset val="128"/>
        <scheme val="minor"/>
      </rPr>
      <t>提出は</t>
    </r>
    <r>
      <rPr>
        <b/>
        <u/>
        <sz val="11"/>
        <color theme="1"/>
        <rFont val="游ゴシック"/>
        <family val="3"/>
        <charset val="128"/>
        <scheme val="minor"/>
      </rPr>
      <t>どれか一つの記入</t>
    </r>
    <r>
      <rPr>
        <u/>
        <sz val="11"/>
        <color theme="1"/>
        <rFont val="游ゴシック"/>
        <family val="3"/>
        <charset val="128"/>
        <scheme val="minor"/>
      </rPr>
      <t>で構いません。</t>
    </r>
    <r>
      <rPr>
        <sz val="11"/>
        <color theme="1"/>
        <rFont val="游ゴシック"/>
        <family val="3"/>
        <charset val="128"/>
        <scheme val="minor"/>
      </rPr>
      <t>（３つを使用する必要はありません）</t>
    </r>
    <rPh sb="12" eb="14">
      <t>リヨウ</t>
    </rPh>
    <rPh sb="20" eb="21">
      <t>カマ</t>
    </rPh>
    <rPh sb="26" eb="28">
      <t>テイシュツ</t>
    </rPh>
    <rPh sb="32" eb="33">
      <t>ヒト</t>
    </rPh>
    <rPh sb="35" eb="37">
      <t>キニュウ</t>
    </rPh>
    <rPh sb="38" eb="39">
      <t>カマ</t>
    </rPh>
    <phoneticPr fontId="2"/>
  </si>
  <si>
    <t>◎人数・内容に関係なく１~３、どれをご利用いただいても結構です。</t>
    <phoneticPr fontId="2"/>
  </si>
  <si>
    <t>　　以下のいずれかでご送付ください。なお、いずれの場合も御社名とご担当者名を明記願います。</t>
    <rPh sb="2" eb="4">
      <t>イカ</t>
    </rPh>
    <rPh sb="11" eb="13">
      <t>ソウフ</t>
    </rPh>
    <rPh sb="25" eb="27">
      <t>バアイ</t>
    </rPh>
    <rPh sb="28" eb="30">
      <t>オンシャ</t>
    </rPh>
    <rPh sb="30" eb="31">
      <t>メイ</t>
    </rPh>
    <rPh sb="33" eb="36">
      <t>タントウシャ</t>
    </rPh>
    <rPh sb="36" eb="37">
      <t>メイ</t>
    </rPh>
    <rPh sb="38" eb="40">
      <t>メイキ</t>
    </rPh>
    <rPh sb="40" eb="41">
      <t>ネガ</t>
    </rPh>
    <phoneticPr fontId="2"/>
  </si>
  <si>
    <t>662-0092</t>
  </si>
  <si>
    <t>郵便番号</t>
    <rPh sb="0" eb="4">
      <t>ユウビンバンゴウ</t>
    </rPh>
    <phoneticPr fontId="2"/>
  </si>
  <si>
    <t>県</t>
    <rPh sb="0" eb="1">
      <t>ケン</t>
    </rPh>
    <phoneticPr fontId="2"/>
  </si>
  <si>
    <t>市</t>
    <rPh sb="0" eb="1">
      <t>イチ</t>
    </rPh>
    <phoneticPr fontId="2"/>
  </si>
  <si>
    <t>町名</t>
    <rPh sb="0" eb="1">
      <t>マチ</t>
    </rPh>
    <rPh sb="1" eb="2">
      <t>メイ</t>
    </rPh>
    <phoneticPr fontId="2"/>
  </si>
  <si>
    <t>662-0000</t>
  </si>
  <si>
    <t>兵庫県</t>
  </si>
  <si>
    <t>西宮市</t>
  </si>
  <si>
    <t>以下に掲載がない場合</t>
  </si>
  <si>
    <t>662-0063</t>
  </si>
  <si>
    <t>相生町</t>
  </si>
  <si>
    <t>662-0862</t>
  </si>
  <si>
    <t>青木町</t>
  </si>
  <si>
    <t>669-1122</t>
  </si>
  <si>
    <t>青葉台</t>
  </si>
  <si>
    <t>663-8186</t>
  </si>
  <si>
    <t>上鳴尾町</t>
  </si>
  <si>
    <t>662-0925</t>
  </si>
  <si>
    <t>朝凪町</t>
  </si>
  <si>
    <t>662-0842</t>
  </si>
  <si>
    <t>芦原町</t>
  </si>
  <si>
    <t>662-0871</t>
  </si>
  <si>
    <t>愛宕山</t>
  </si>
  <si>
    <t>662-0946</t>
  </si>
  <si>
    <t>荒戎町</t>
  </si>
  <si>
    <t>663-8025</t>
  </si>
  <si>
    <t>荒木町</t>
  </si>
  <si>
    <t>662-0911</t>
  </si>
  <si>
    <t>池田町</t>
  </si>
  <si>
    <t>663-8137</t>
  </si>
  <si>
    <t>池開町</t>
  </si>
  <si>
    <t>662-0928</t>
  </si>
  <si>
    <t>石在町</t>
  </si>
  <si>
    <t>662-0074</t>
  </si>
  <si>
    <t>石刎町</t>
  </si>
  <si>
    <t>662-0932</t>
  </si>
  <si>
    <t>泉町</t>
  </si>
  <si>
    <t>662-0873</t>
  </si>
  <si>
    <t>一ケ谷町</t>
  </si>
  <si>
    <t>662-0975</t>
  </si>
  <si>
    <t>市庭町</t>
  </si>
  <si>
    <t>663-8002</t>
  </si>
  <si>
    <t>一里山町</t>
  </si>
  <si>
    <t>662-0972</t>
  </si>
  <si>
    <t>今在家町</t>
  </si>
  <si>
    <t>663-8214</t>
  </si>
  <si>
    <t>今津曙町</t>
  </si>
  <si>
    <t>663-8213</t>
  </si>
  <si>
    <t>今津上野町</t>
  </si>
  <si>
    <t>663-8221</t>
  </si>
  <si>
    <t>今津大東町</t>
  </si>
  <si>
    <t>663-8222</t>
  </si>
  <si>
    <t>今津久寿川町</t>
  </si>
  <si>
    <t>663-8229</t>
  </si>
  <si>
    <t>今津社前町</t>
  </si>
  <si>
    <t>663-8223</t>
  </si>
  <si>
    <t>今津巽町</t>
  </si>
  <si>
    <t>663-8227</t>
  </si>
  <si>
    <t>今津出在家町</t>
  </si>
  <si>
    <t>663-8225</t>
  </si>
  <si>
    <t>今津西浜町</t>
  </si>
  <si>
    <t>663-8212</t>
  </si>
  <si>
    <t>今津野田町</t>
  </si>
  <si>
    <t>663-8228</t>
  </si>
  <si>
    <t>今津二葉町</t>
  </si>
  <si>
    <t>663-8224</t>
  </si>
  <si>
    <t>今津真砂町</t>
  </si>
  <si>
    <t>663-8215</t>
  </si>
  <si>
    <t>今津水波町</t>
  </si>
  <si>
    <t>663-8226</t>
  </si>
  <si>
    <t>今津港町</t>
  </si>
  <si>
    <t>663-8211</t>
  </si>
  <si>
    <t>今津山中町</t>
  </si>
  <si>
    <t>662-0886</t>
  </si>
  <si>
    <t>上ケ原山田町</t>
  </si>
  <si>
    <t>662-0885</t>
  </si>
  <si>
    <t>上ケ原山手町</t>
  </si>
  <si>
    <t>662-0891</t>
  </si>
  <si>
    <t>上ケ原一番町</t>
  </si>
  <si>
    <t>662-0892</t>
  </si>
  <si>
    <t>上ケ原二番町</t>
  </si>
  <si>
    <t>662-0893</t>
  </si>
  <si>
    <t>上ケ原三番町</t>
  </si>
  <si>
    <t>662-0894</t>
  </si>
  <si>
    <t>上ケ原四番町</t>
  </si>
  <si>
    <t>662-0895</t>
  </si>
  <si>
    <t>上ケ原五番町</t>
  </si>
  <si>
    <t>662-0896</t>
  </si>
  <si>
    <t>上ケ原六番町</t>
  </si>
  <si>
    <t>662-0881</t>
  </si>
  <si>
    <t>上ケ原七番町</t>
  </si>
  <si>
    <t>662-0882</t>
  </si>
  <si>
    <t>上ケ原八番町</t>
  </si>
  <si>
    <t>662-0883</t>
  </si>
  <si>
    <t>上ケ原九番町</t>
  </si>
  <si>
    <t>662-0884</t>
  </si>
  <si>
    <t>上ケ原十番町</t>
  </si>
  <si>
    <t>663-8134</t>
  </si>
  <si>
    <t>上田中町</t>
  </si>
  <si>
    <t>663-8133</t>
  </si>
  <si>
    <t>上田東町</t>
  </si>
  <si>
    <t>663-8135</t>
  </si>
  <si>
    <t>上田西町</t>
  </si>
  <si>
    <t>662-0855</t>
  </si>
  <si>
    <t>江上町</t>
  </si>
  <si>
    <t>663-8143</t>
  </si>
  <si>
    <t>枝川町</t>
  </si>
  <si>
    <t>662-0085</t>
  </si>
  <si>
    <t>老松町</t>
  </si>
  <si>
    <t>662-0036</t>
  </si>
  <si>
    <t>大井手町</t>
  </si>
  <si>
    <t>663-8017</t>
  </si>
  <si>
    <t>大島町</t>
  </si>
  <si>
    <t>662-0054</t>
  </si>
  <si>
    <t>大谷町</t>
  </si>
  <si>
    <t>662-0836</t>
  </si>
  <si>
    <t>大畑町</t>
  </si>
  <si>
    <t>662-0957</t>
  </si>
  <si>
    <t>大浜町</t>
  </si>
  <si>
    <t>663-8023</t>
  </si>
  <si>
    <t>大森町</t>
  </si>
  <si>
    <t>663-8106</t>
  </si>
  <si>
    <t>大屋町</t>
  </si>
  <si>
    <t>662-0827</t>
  </si>
  <si>
    <t>岡田山</t>
  </si>
  <si>
    <t>662-0022</t>
  </si>
  <si>
    <t>奥畑</t>
  </si>
  <si>
    <t>662-0961</t>
  </si>
  <si>
    <t>御茶家所町</t>
  </si>
  <si>
    <t>663-8182</t>
  </si>
  <si>
    <t>学文殿町</t>
  </si>
  <si>
    <t>662-0977</t>
  </si>
  <si>
    <t>神楽町</t>
  </si>
  <si>
    <t>663-8136</t>
  </si>
  <si>
    <t>笠屋町</t>
  </si>
  <si>
    <t>662-0052</t>
  </si>
  <si>
    <t>霞町</t>
  </si>
  <si>
    <t>662-0001</t>
  </si>
  <si>
    <t>甲山町</t>
  </si>
  <si>
    <t>663-8003</t>
  </si>
  <si>
    <t>上大市</t>
  </si>
  <si>
    <t>662-0865</t>
  </si>
  <si>
    <t>神垣町</t>
  </si>
  <si>
    <t>663-8114</t>
  </si>
  <si>
    <t>上甲子園</t>
  </si>
  <si>
    <t>662-0813</t>
  </si>
  <si>
    <t>上甲東園</t>
  </si>
  <si>
    <t>662-0027</t>
  </si>
  <si>
    <t>神園町</t>
  </si>
  <si>
    <t>663-8021</t>
  </si>
  <si>
    <t>上之町</t>
  </si>
  <si>
    <t>662-0954</t>
  </si>
  <si>
    <t>上葭原町</t>
  </si>
  <si>
    <t>662-0097</t>
  </si>
  <si>
    <t>柏堂町</t>
  </si>
  <si>
    <t>662-0098</t>
  </si>
  <si>
    <t>柏堂西町</t>
  </si>
  <si>
    <t>662-0944</t>
  </si>
  <si>
    <t>川添町</t>
  </si>
  <si>
    <t>662-0951</t>
  </si>
  <si>
    <t>川西町</t>
  </si>
  <si>
    <t>662-0861</t>
  </si>
  <si>
    <t>河原町</t>
  </si>
  <si>
    <t>662-0945</t>
  </si>
  <si>
    <t>川東町</t>
  </si>
  <si>
    <t>663-8107</t>
  </si>
  <si>
    <t>瓦林町</t>
  </si>
  <si>
    <t>662-0823</t>
  </si>
  <si>
    <t>神呪町</t>
  </si>
  <si>
    <t>662-0021</t>
  </si>
  <si>
    <t>神原</t>
  </si>
  <si>
    <t>662-0078</t>
  </si>
  <si>
    <t>菊谷町</t>
  </si>
  <si>
    <t>662-0062</t>
  </si>
  <si>
    <t>木津山町</t>
  </si>
  <si>
    <t>663-8035</t>
  </si>
  <si>
    <t>北口町</t>
  </si>
  <si>
    <t>662-0833</t>
  </si>
  <si>
    <t>北昭和町</t>
  </si>
  <si>
    <t>662-0025</t>
  </si>
  <si>
    <t>北名次町</t>
  </si>
  <si>
    <t>662-0091</t>
  </si>
  <si>
    <t>北山町</t>
  </si>
  <si>
    <t>651-1413</t>
  </si>
  <si>
    <t>北六甲台</t>
  </si>
  <si>
    <t>669-1131</t>
  </si>
  <si>
    <t>清瀬台</t>
  </si>
  <si>
    <t>662-0077</t>
  </si>
  <si>
    <t>久出ケ谷町</t>
  </si>
  <si>
    <t>669-1135</t>
  </si>
  <si>
    <t>国見台</t>
  </si>
  <si>
    <t>662-0927</t>
  </si>
  <si>
    <t>久保町</t>
  </si>
  <si>
    <t>663-8103</t>
  </si>
  <si>
    <t>熊野町</t>
  </si>
  <si>
    <t>662-0064</t>
  </si>
  <si>
    <t>雲井町</t>
  </si>
  <si>
    <t>662-0926</t>
  </si>
  <si>
    <t>鞍掛町</t>
  </si>
  <si>
    <t>662-0083</t>
  </si>
  <si>
    <t>苦楽園一番町</t>
  </si>
  <si>
    <t>662-0082</t>
  </si>
  <si>
    <t>苦楽園二番町</t>
  </si>
  <si>
    <t>662-0081</t>
  </si>
  <si>
    <t>苦楽園三番町</t>
  </si>
  <si>
    <t>662-0088</t>
  </si>
  <si>
    <t>苦楽園四番町</t>
  </si>
  <si>
    <t>662-0087</t>
  </si>
  <si>
    <t>苦楽園五番町</t>
  </si>
  <si>
    <t>662-0086</t>
  </si>
  <si>
    <t>苦楽園六番町</t>
  </si>
  <si>
    <t>662-0037</t>
  </si>
  <si>
    <t>結善町</t>
  </si>
  <si>
    <t>662-0099</t>
  </si>
  <si>
    <t>剣谷町</t>
  </si>
  <si>
    <t>663-8156</t>
  </si>
  <si>
    <t>甲子園網引町</t>
  </si>
  <si>
    <t>663-8165</t>
  </si>
  <si>
    <t>甲子園浦風町</t>
  </si>
  <si>
    <t>663-8151</t>
  </si>
  <si>
    <t>甲子園洲鳥町</t>
  </si>
  <si>
    <t>663-8162</t>
  </si>
  <si>
    <t>甲子園砂田町</t>
  </si>
  <si>
    <t>663-8166</t>
  </si>
  <si>
    <t>甲子園高潮町</t>
  </si>
  <si>
    <t>663-8167</t>
  </si>
  <si>
    <t>甲子園浜田町</t>
  </si>
  <si>
    <t>663-8161</t>
  </si>
  <si>
    <t>甲子園春風町</t>
  </si>
  <si>
    <t>663-8163</t>
  </si>
  <si>
    <t>甲子園三保町</t>
  </si>
  <si>
    <t>663-8164</t>
  </si>
  <si>
    <t>甲子園六石町</t>
  </si>
  <si>
    <t>663-8171</t>
  </si>
  <si>
    <t>甲子園一番町</t>
  </si>
  <si>
    <t>663-8172</t>
  </si>
  <si>
    <t>甲子園二番町</t>
  </si>
  <si>
    <t>663-8173</t>
  </si>
  <si>
    <t>甲子園三番町</t>
  </si>
  <si>
    <t>663-8174</t>
  </si>
  <si>
    <t>甲子園四番町</t>
  </si>
  <si>
    <t>663-8175</t>
  </si>
  <si>
    <t>甲子園五番町</t>
  </si>
  <si>
    <t>663-8176</t>
  </si>
  <si>
    <t>甲子園六番町</t>
  </si>
  <si>
    <t>663-8177</t>
  </si>
  <si>
    <t>甲子園七番町</t>
  </si>
  <si>
    <t>663-8178</t>
  </si>
  <si>
    <t>甲子園八番町</t>
  </si>
  <si>
    <t>663-8179</t>
  </si>
  <si>
    <t>甲子園九番町</t>
  </si>
  <si>
    <t>663-8113</t>
  </si>
  <si>
    <t>甲子園口</t>
  </si>
  <si>
    <t>663-8112</t>
  </si>
  <si>
    <t>甲子園口北町</t>
  </si>
  <si>
    <t>663-8152</t>
  </si>
  <si>
    <t>甲子園町</t>
  </si>
  <si>
    <t>663-8155</t>
  </si>
  <si>
    <t>甲子園浜</t>
  </si>
  <si>
    <t>662-0812</t>
  </si>
  <si>
    <t>甲東園</t>
  </si>
  <si>
    <t>662-0832</t>
  </si>
  <si>
    <t>甲風園</t>
  </si>
  <si>
    <t>662-0965</t>
  </si>
  <si>
    <t>郷免町</t>
  </si>
  <si>
    <t>662-0018</t>
  </si>
  <si>
    <t>甲陽園山王町</t>
  </si>
  <si>
    <t>662-0012</t>
  </si>
  <si>
    <t>甲陽園東山町</t>
  </si>
  <si>
    <t>662-0017</t>
  </si>
  <si>
    <t>甲陽園西山町</t>
  </si>
  <si>
    <t>662-0014</t>
  </si>
  <si>
    <t>甲陽園日之出町</t>
  </si>
  <si>
    <t>662-0015</t>
  </si>
  <si>
    <t>甲陽園本庄町</t>
  </si>
  <si>
    <t>662-0011</t>
  </si>
  <si>
    <t>甲陽園目神山町</t>
  </si>
  <si>
    <t>662-0016</t>
  </si>
  <si>
    <t>甲陽園若江町</t>
  </si>
  <si>
    <t>甑岩町</t>
  </si>
  <si>
    <t>662-0006</t>
  </si>
  <si>
    <t>越水社家郷山</t>
  </si>
  <si>
    <t>662-0864</t>
  </si>
  <si>
    <t>越水町</t>
  </si>
  <si>
    <t>663-8122</t>
  </si>
  <si>
    <t>小曽根町</t>
  </si>
  <si>
    <t>662-0047</t>
  </si>
  <si>
    <t>寿町</t>
  </si>
  <si>
    <t>663-8123</t>
  </si>
  <si>
    <t>小松東町</t>
  </si>
  <si>
    <t>663-8125</t>
  </si>
  <si>
    <t>小松西町</t>
  </si>
  <si>
    <t>663-8124</t>
  </si>
  <si>
    <t>小松南町</t>
  </si>
  <si>
    <t>663-8126</t>
  </si>
  <si>
    <t>小松北町</t>
  </si>
  <si>
    <t>663-8127</t>
  </si>
  <si>
    <t>小松町</t>
  </si>
  <si>
    <t>662-0844</t>
  </si>
  <si>
    <t>西福町</t>
  </si>
  <si>
    <t>662-0032</t>
  </si>
  <si>
    <t>桜谷町</t>
  </si>
  <si>
    <t>662-0071</t>
  </si>
  <si>
    <t>桜町</t>
  </si>
  <si>
    <t>662-0875</t>
  </si>
  <si>
    <t>五月ケ丘</t>
  </si>
  <si>
    <t>663-8183</t>
  </si>
  <si>
    <t>里中町</t>
  </si>
  <si>
    <t>662-0978</t>
  </si>
  <si>
    <t>産所町</t>
  </si>
  <si>
    <t>669-1101</t>
  </si>
  <si>
    <t>塩瀬町生瀬</t>
  </si>
  <si>
    <t>669-1251</t>
  </si>
  <si>
    <t>塩瀬町名塩（４２０５－１、５２０５、５３１３－２０、５３１３－３３、</t>
  </si>
  <si>
    <t>５３１３－３５番地）</t>
  </si>
  <si>
    <t>669-1141</t>
  </si>
  <si>
    <t>塩瀬町名塩（その他）</t>
  </si>
  <si>
    <t>662-0026</t>
  </si>
  <si>
    <t>獅子ケ口町</t>
  </si>
  <si>
    <t>662-0033</t>
  </si>
  <si>
    <t>清水町</t>
  </si>
  <si>
    <t>663-8004</t>
  </si>
  <si>
    <t>下大市東町</t>
  </si>
  <si>
    <t>663-8005</t>
  </si>
  <si>
    <t>下大市西町</t>
  </si>
  <si>
    <t>662-0956</t>
  </si>
  <si>
    <t>下葭原町</t>
  </si>
  <si>
    <t>662-0974</t>
  </si>
  <si>
    <t>社家町</t>
  </si>
  <si>
    <t>662-0004</t>
  </si>
  <si>
    <t>鷲林寺</t>
  </si>
  <si>
    <t>662-0003</t>
  </si>
  <si>
    <t>鷲林寺町</t>
  </si>
  <si>
    <t>662-0002</t>
  </si>
  <si>
    <t>鷲林寺南町</t>
  </si>
  <si>
    <t>662-0856</t>
  </si>
  <si>
    <t>城ケ堀町</t>
  </si>
  <si>
    <t>662-0822</t>
  </si>
  <si>
    <t>松籟荘</t>
  </si>
  <si>
    <t>662-0023</t>
  </si>
  <si>
    <t>城山</t>
  </si>
  <si>
    <t>662-0843</t>
  </si>
  <si>
    <t>神祇官町</t>
  </si>
  <si>
    <t>662-0013</t>
  </si>
  <si>
    <t>新甲陽町</t>
  </si>
  <si>
    <t>662-0845</t>
  </si>
  <si>
    <t>神明町</t>
  </si>
  <si>
    <t>662-0041</t>
  </si>
  <si>
    <t>末広町</t>
  </si>
  <si>
    <t>662-0096</t>
  </si>
  <si>
    <t>角石町</t>
  </si>
  <si>
    <t>651-1432</t>
  </si>
  <si>
    <t>すみれ台</t>
  </si>
  <si>
    <t>662-0913</t>
  </si>
  <si>
    <t>染殿町</t>
  </si>
  <si>
    <t>662-0867</t>
  </si>
  <si>
    <t>大社町</t>
  </si>
  <si>
    <t>663-8033</t>
  </si>
  <si>
    <t>高木東町</t>
  </si>
  <si>
    <t>663-8032</t>
  </si>
  <si>
    <t>高木西町</t>
  </si>
  <si>
    <t>662-0872</t>
  </si>
  <si>
    <t>高座町</t>
  </si>
  <si>
    <t>663-8141</t>
  </si>
  <si>
    <t>高須町</t>
  </si>
  <si>
    <t>662-0066</t>
  </si>
  <si>
    <t>高塚町</t>
  </si>
  <si>
    <t>663-8202</t>
  </si>
  <si>
    <t>高畑町</t>
  </si>
  <si>
    <t>663-8204</t>
  </si>
  <si>
    <t>高松町</t>
  </si>
  <si>
    <t>663-8201</t>
  </si>
  <si>
    <t>田代町</t>
  </si>
  <si>
    <t>663-8001</t>
  </si>
  <si>
    <t>田近野町</t>
  </si>
  <si>
    <t>662-0943</t>
  </si>
  <si>
    <t>建石町</t>
  </si>
  <si>
    <t>662-0973</t>
  </si>
  <si>
    <t>田中町</t>
  </si>
  <si>
    <t>663-8006</t>
  </si>
  <si>
    <t>段上町</t>
  </si>
  <si>
    <t>662-0046</t>
  </si>
  <si>
    <t>千歳町</t>
  </si>
  <si>
    <t>662-0853</t>
  </si>
  <si>
    <t>津田町</t>
  </si>
  <si>
    <t>663-8012</t>
  </si>
  <si>
    <t>堤町</t>
  </si>
  <si>
    <t>663-8244</t>
  </si>
  <si>
    <t>津門綾羽町</t>
  </si>
  <si>
    <t>663-8242</t>
  </si>
  <si>
    <t>津門飯田町</t>
  </si>
  <si>
    <t>663-8247</t>
  </si>
  <si>
    <t>津門稲荷町</t>
  </si>
  <si>
    <t>663-8243</t>
  </si>
  <si>
    <t>津門大箇町</t>
  </si>
  <si>
    <t>663-8241</t>
  </si>
  <si>
    <t>津門大塚町</t>
  </si>
  <si>
    <t>663-8245</t>
  </si>
  <si>
    <t>津門呉羽町</t>
  </si>
  <si>
    <t>663-8234</t>
  </si>
  <si>
    <t>津門住江町</t>
  </si>
  <si>
    <t>663-8231</t>
  </si>
  <si>
    <t>津門西口町</t>
  </si>
  <si>
    <t>663-8246</t>
  </si>
  <si>
    <t>津門仁辺町</t>
  </si>
  <si>
    <t>663-8232</t>
  </si>
  <si>
    <t>津門宝津町</t>
  </si>
  <si>
    <t>663-8233</t>
  </si>
  <si>
    <t>津門川町</t>
  </si>
  <si>
    <t>663-8104</t>
  </si>
  <si>
    <t>天道町</t>
  </si>
  <si>
    <t>662-0043</t>
  </si>
  <si>
    <t>常磐町</t>
  </si>
  <si>
    <t>663-8121</t>
  </si>
  <si>
    <t>戸崎町</t>
  </si>
  <si>
    <t>662-0916</t>
  </si>
  <si>
    <t>戸田町</t>
  </si>
  <si>
    <t>662-0065</t>
  </si>
  <si>
    <t>殿山町</t>
  </si>
  <si>
    <t>663-8105</t>
  </si>
  <si>
    <t>中島町</t>
  </si>
  <si>
    <t>662-0851</t>
  </si>
  <si>
    <t>中須佐町</t>
  </si>
  <si>
    <t>662-0852</t>
  </si>
  <si>
    <t>中殿町</t>
  </si>
  <si>
    <t>662-0952</t>
  </si>
  <si>
    <t>中浜町</t>
  </si>
  <si>
    <t>662-0857</t>
  </si>
  <si>
    <t>中前田町</t>
  </si>
  <si>
    <t>662-0868</t>
  </si>
  <si>
    <t>中屋町</t>
  </si>
  <si>
    <t>662-0955</t>
  </si>
  <si>
    <t>中葭原町</t>
  </si>
  <si>
    <t>663-8034</t>
  </si>
  <si>
    <t>長田町</t>
  </si>
  <si>
    <t>669-1147</t>
  </si>
  <si>
    <t>名塩</t>
  </si>
  <si>
    <t>669-1149</t>
  </si>
  <si>
    <t>名塩赤坂</t>
  </si>
  <si>
    <t>669-1143</t>
  </si>
  <si>
    <t>名塩ガーデン</t>
  </si>
  <si>
    <t>669-1136</t>
  </si>
  <si>
    <t>名塩木之元</t>
  </si>
  <si>
    <t>669-1146</t>
  </si>
  <si>
    <t>名塩さくら台</t>
  </si>
  <si>
    <t>669-1142</t>
  </si>
  <si>
    <t>名塩山荘</t>
  </si>
  <si>
    <t>669-1144</t>
  </si>
  <si>
    <t>名塩茶園町</t>
  </si>
  <si>
    <t>669-1148</t>
  </si>
  <si>
    <t>名塩東久保</t>
  </si>
  <si>
    <t>669-1145</t>
  </si>
  <si>
    <t>名塩平成台</t>
  </si>
  <si>
    <t>669-1132</t>
  </si>
  <si>
    <t>名塩南台</t>
  </si>
  <si>
    <t>669-1162</t>
  </si>
  <si>
    <t>名塩美山</t>
  </si>
  <si>
    <t>669-1134</t>
  </si>
  <si>
    <t>名塩新町</t>
  </si>
  <si>
    <t>662-0024</t>
  </si>
  <si>
    <t>名次町</t>
  </si>
  <si>
    <t>669-1103</t>
  </si>
  <si>
    <t>生瀬東町</t>
  </si>
  <si>
    <t>669-1111</t>
  </si>
  <si>
    <t>生瀬高台</t>
  </si>
  <si>
    <t>669-1102</t>
  </si>
  <si>
    <t>生瀬町</t>
  </si>
  <si>
    <t>669-1104</t>
  </si>
  <si>
    <t>生瀬武庫川町</t>
  </si>
  <si>
    <t>663-8184</t>
  </si>
  <si>
    <t>鳴尾町</t>
  </si>
  <si>
    <t>663-8142</t>
  </si>
  <si>
    <t>鳴尾浜</t>
  </si>
  <si>
    <t>662-0038</t>
  </si>
  <si>
    <t>南郷町</t>
  </si>
  <si>
    <t>662-0814</t>
  </si>
  <si>
    <t>仁川五ケ山町</t>
  </si>
  <si>
    <t>662-0815</t>
  </si>
  <si>
    <t>仁川百合野町</t>
  </si>
  <si>
    <t>662-0811</t>
  </si>
  <si>
    <t>仁川町</t>
  </si>
  <si>
    <t>662-0034</t>
  </si>
  <si>
    <t>西田町</t>
  </si>
  <si>
    <t>662-0934</t>
  </si>
  <si>
    <t>西宮浜</t>
  </si>
  <si>
    <t>662-0933</t>
  </si>
  <si>
    <t>西波止町</t>
  </si>
  <si>
    <t>662-0093</t>
  </si>
  <si>
    <t>西平町</t>
  </si>
  <si>
    <t>662-0838</t>
  </si>
  <si>
    <t>能登町</t>
  </si>
  <si>
    <t>663-8015</t>
  </si>
  <si>
    <t>野間町</t>
  </si>
  <si>
    <t>662-0051</t>
  </si>
  <si>
    <t>羽衣町</t>
  </si>
  <si>
    <t>662-0854</t>
  </si>
  <si>
    <t>櫨塚町</t>
  </si>
  <si>
    <t>663-8187</t>
  </si>
  <si>
    <t>花園町</t>
  </si>
  <si>
    <t>669-1121</t>
  </si>
  <si>
    <t>花の峯</t>
  </si>
  <si>
    <t>662-0915</t>
  </si>
  <si>
    <t>馬場町</t>
  </si>
  <si>
    <t>663-8154</t>
  </si>
  <si>
    <t>浜甲子園</t>
  </si>
  <si>
    <t>662-0942</t>
  </si>
  <si>
    <t>浜町</t>
  </si>
  <si>
    <t>662-0923</t>
  </si>
  <si>
    <t>浜松原町</t>
  </si>
  <si>
    <t>662-0941</t>
  </si>
  <si>
    <t>浜脇町</t>
  </si>
  <si>
    <t>663-8014</t>
  </si>
  <si>
    <t>林田町</t>
  </si>
  <si>
    <t>663-8132</t>
  </si>
  <si>
    <t>東鳴尾町</t>
  </si>
  <si>
    <t>662-0924</t>
  </si>
  <si>
    <t>東浜町</t>
  </si>
  <si>
    <t>662-0922</t>
  </si>
  <si>
    <t>東町</t>
  </si>
  <si>
    <t>669-1133</t>
  </si>
  <si>
    <t>東山台</t>
  </si>
  <si>
    <t>662-0094</t>
  </si>
  <si>
    <t>毘沙門町</t>
  </si>
  <si>
    <t>662-0084</t>
  </si>
  <si>
    <t>樋之池町</t>
  </si>
  <si>
    <t>663-8011</t>
  </si>
  <si>
    <t>樋ノ口町</t>
  </si>
  <si>
    <t>663-8022</t>
  </si>
  <si>
    <t>日野町</t>
  </si>
  <si>
    <t>662-0835</t>
  </si>
  <si>
    <t>平木町</t>
  </si>
  <si>
    <t>662-0044</t>
  </si>
  <si>
    <t>平松町</t>
  </si>
  <si>
    <t>662-0837</t>
  </si>
  <si>
    <t>広田町</t>
  </si>
  <si>
    <t>663-8203</t>
  </si>
  <si>
    <t>深津町</t>
  </si>
  <si>
    <t>662-0067</t>
  </si>
  <si>
    <t>深谷町</t>
  </si>
  <si>
    <t>663-8031</t>
  </si>
  <si>
    <t>伏原町</t>
  </si>
  <si>
    <t>663-8111</t>
  </si>
  <si>
    <t>二見町</t>
  </si>
  <si>
    <t>663-8185</t>
  </si>
  <si>
    <t>古川町</t>
  </si>
  <si>
    <t>662-0042</t>
  </si>
  <si>
    <t>分銅町</t>
  </si>
  <si>
    <t>669-1112</t>
  </si>
  <si>
    <t>宝生ケ丘</t>
  </si>
  <si>
    <t>662-0072</t>
  </si>
  <si>
    <t>豊楽町</t>
  </si>
  <si>
    <t>662-0953</t>
  </si>
  <si>
    <t>堀切町</t>
  </si>
  <si>
    <t>662-0914</t>
  </si>
  <si>
    <t>本町</t>
  </si>
  <si>
    <t>662-0931</t>
  </si>
  <si>
    <t>前浜町</t>
  </si>
  <si>
    <t>662-0076</t>
  </si>
  <si>
    <t>松生町</t>
  </si>
  <si>
    <t>662-0073</t>
  </si>
  <si>
    <t>松風町</t>
  </si>
  <si>
    <t>662-0061</t>
  </si>
  <si>
    <t>松ケ丘町</t>
  </si>
  <si>
    <t>662-0962</t>
  </si>
  <si>
    <t>松下町</t>
  </si>
  <si>
    <t>662-0053</t>
  </si>
  <si>
    <t>松園町</t>
  </si>
  <si>
    <t>663-8102</t>
  </si>
  <si>
    <t>松並町</t>
  </si>
  <si>
    <t>662-0912</t>
  </si>
  <si>
    <t>松原町</t>
  </si>
  <si>
    <t>663-8101</t>
  </si>
  <si>
    <t>松山町</t>
  </si>
  <si>
    <t>662-0831</t>
  </si>
  <si>
    <t>丸橋町</t>
  </si>
  <si>
    <t>662-0031</t>
  </si>
  <si>
    <t>満池谷町</t>
  </si>
  <si>
    <t>662-0095</t>
  </si>
  <si>
    <t>美作町</t>
  </si>
  <si>
    <t>663-8153</t>
  </si>
  <si>
    <t>南甲子園</t>
  </si>
  <si>
    <t>662-0075</t>
  </si>
  <si>
    <t>南越木岩町</t>
  </si>
  <si>
    <t>662-0834</t>
  </si>
  <si>
    <t>南昭和町</t>
  </si>
  <si>
    <t>662-0976</t>
  </si>
  <si>
    <t>宮西町</t>
  </si>
  <si>
    <t>662-0947</t>
  </si>
  <si>
    <t>宮前町</t>
  </si>
  <si>
    <t>663-8131</t>
  </si>
  <si>
    <t>武庫川町</t>
  </si>
  <si>
    <t>662-0863</t>
  </si>
  <si>
    <t>室川町</t>
  </si>
  <si>
    <t>662-0846</t>
  </si>
  <si>
    <t>森下町</t>
  </si>
  <si>
    <t>663-8013</t>
  </si>
  <si>
    <t>門前町</t>
  </si>
  <si>
    <t>662-0826</t>
  </si>
  <si>
    <t>門戸岡田町</t>
  </si>
  <si>
    <t>662-0824</t>
  </si>
  <si>
    <t>門戸東町</t>
  </si>
  <si>
    <t>662-0828</t>
  </si>
  <si>
    <t>門戸西町</t>
  </si>
  <si>
    <t>662-0825</t>
  </si>
  <si>
    <t>門戸荘</t>
  </si>
  <si>
    <t>663-8024</t>
  </si>
  <si>
    <t>薬師町</t>
  </si>
  <si>
    <t>662-0963</t>
  </si>
  <si>
    <t>屋敷町</t>
  </si>
  <si>
    <t>662-0045</t>
  </si>
  <si>
    <t>安井町</t>
  </si>
  <si>
    <t>662-0866</t>
  </si>
  <si>
    <t>柳本町</t>
  </si>
  <si>
    <t>651-1421</t>
  </si>
  <si>
    <t>山口町上山口</t>
  </si>
  <si>
    <t>651-1422</t>
  </si>
  <si>
    <t>山口町金仙寺</t>
  </si>
  <si>
    <t>651-1424</t>
  </si>
  <si>
    <t>山口町香花園</t>
  </si>
  <si>
    <t>651-1412</t>
  </si>
  <si>
    <t>山口町下山口</t>
  </si>
  <si>
    <t>651-1433</t>
  </si>
  <si>
    <t>山口町中野</t>
  </si>
  <si>
    <t>651-1411</t>
  </si>
  <si>
    <t>山口町名来</t>
  </si>
  <si>
    <t>651-1431</t>
  </si>
  <si>
    <t>山口町阪神流通センター</t>
  </si>
  <si>
    <t>651-1423</t>
  </si>
  <si>
    <t>山口町船坂</t>
  </si>
  <si>
    <t>662-0005</t>
  </si>
  <si>
    <t>湯元町</t>
  </si>
  <si>
    <t>662-0964</t>
  </si>
  <si>
    <t>弓場町</t>
  </si>
  <si>
    <t>662-0921</t>
  </si>
  <si>
    <t>用海町</t>
  </si>
  <si>
    <t>662-0917</t>
  </si>
  <si>
    <t>与古道町</t>
  </si>
  <si>
    <t>662-0841</t>
  </si>
  <si>
    <t>両度町</t>
  </si>
  <si>
    <t>662-0918</t>
  </si>
  <si>
    <t>六湛寺町</t>
  </si>
  <si>
    <t>662-0874</t>
  </si>
  <si>
    <t>六軒町</t>
  </si>
  <si>
    <t>663-8181</t>
  </si>
  <si>
    <t>若草町</t>
  </si>
  <si>
    <t>662-0035</t>
  </si>
  <si>
    <t>若松町</t>
  </si>
  <si>
    <t>663-8016</t>
  </si>
  <si>
    <t>若山町</t>
  </si>
  <si>
    <t>662-0971</t>
  </si>
  <si>
    <t>和上町</t>
  </si>
  <si>
    <t>兵庫県西宮市以下に掲載がない場合</t>
  </si>
  <si>
    <t>兵庫県西宮市相生町</t>
  </si>
  <si>
    <t>兵庫県西宮市青木町</t>
  </si>
  <si>
    <t>兵庫県西宮市青葉台</t>
  </si>
  <si>
    <t>兵庫県西宮市上鳴尾町</t>
  </si>
  <si>
    <t>兵庫県西宮市朝凪町</t>
  </si>
  <si>
    <t>兵庫県西宮市芦原町</t>
  </si>
  <si>
    <t>兵庫県西宮市愛宕山</t>
  </si>
  <si>
    <t>兵庫県西宮市荒戎町</t>
  </si>
  <si>
    <t>兵庫県西宮市荒木町</t>
  </si>
  <si>
    <t>兵庫県西宮市池田町</t>
  </si>
  <si>
    <t>兵庫県西宮市池開町</t>
  </si>
  <si>
    <t>兵庫県西宮市石在町</t>
  </si>
  <si>
    <t>兵庫県西宮市石刎町</t>
  </si>
  <si>
    <t>兵庫県西宮市泉町</t>
  </si>
  <si>
    <t>兵庫県西宮市一ケ谷町</t>
  </si>
  <si>
    <t>兵庫県西宮市市庭町</t>
  </si>
  <si>
    <t>兵庫県西宮市一里山町</t>
  </si>
  <si>
    <t>兵庫県西宮市今在家町</t>
  </si>
  <si>
    <t>兵庫県西宮市今津曙町</t>
  </si>
  <si>
    <t>兵庫県西宮市今津上野町</t>
  </si>
  <si>
    <t>兵庫県西宮市今津大東町</t>
  </si>
  <si>
    <t>兵庫県西宮市今津久寿川町</t>
  </si>
  <si>
    <t>兵庫県西宮市今津社前町</t>
  </si>
  <si>
    <t>兵庫県西宮市今津巽町</t>
  </si>
  <si>
    <t>兵庫県西宮市今津出在家町</t>
  </si>
  <si>
    <t>兵庫県西宮市今津西浜町</t>
  </si>
  <si>
    <t>兵庫県西宮市今津野田町</t>
  </si>
  <si>
    <t>兵庫県西宮市今津二葉町</t>
  </si>
  <si>
    <t>兵庫県西宮市今津真砂町</t>
  </si>
  <si>
    <t>兵庫県西宮市今津水波町</t>
  </si>
  <si>
    <t>兵庫県西宮市今津港町</t>
  </si>
  <si>
    <t>兵庫県西宮市今津山中町</t>
  </si>
  <si>
    <t>兵庫県西宮市上ケ原山田町</t>
  </si>
  <si>
    <t>兵庫県西宮市上ケ原山手町</t>
  </si>
  <si>
    <t>兵庫県西宮市上ケ原一番町</t>
  </si>
  <si>
    <t>兵庫県西宮市上ケ原二番町</t>
  </si>
  <si>
    <t>兵庫県西宮市上ケ原三番町</t>
  </si>
  <si>
    <t>兵庫県西宮市上ケ原四番町</t>
  </si>
  <si>
    <t>兵庫県西宮市上ケ原五番町</t>
  </si>
  <si>
    <t>兵庫県西宮市上ケ原六番町</t>
  </si>
  <si>
    <t>兵庫県西宮市上ケ原七番町</t>
  </si>
  <si>
    <t>兵庫県西宮市上ケ原八番町</t>
  </si>
  <si>
    <t>兵庫県西宮市上ケ原九番町</t>
  </si>
  <si>
    <t>兵庫県西宮市上ケ原十番町</t>
  </si>
  <si>
    <t>兵庫県西宮市上田中町</t>
  </si>
  <si>
    <t>兵庫県西宮市上田東町</t>
  </si>
  <si>
    <t>兵庫県西宮市上田西町</t>
  </si>
  <si>
    <t>兵庫県西宮市江上町</t>
  </si>
  <si>
    <t>兵庫県西宮市枝川町</t>
  </si>
  <si>
    <t>兵庫県西宮市老松町</t>
  </si>
  <si>
    <t>兵庫県西宮市大井手町</t>
  </si>
  <si>
    <t>兵庫県西宮市大島町</t>
  </si>
  <si>
    <t>兵庫県西宮市大谷町</t>
  </si>
  <si>
    <t>兵庫県西宮市大畑町</t>
  </si>
  <si>
    <t>兵庫県西宮市大浜町</t>
  </si>
  <si>
    <t>兵庫県西宮市大森町</t>
  </si>
  <si>
    <t>兵庫県西宮市大屋町</t>
  </si>
  <si>
    <t>兵庫県西宮市岡田山</t>
  </si>
  <si>
    <t>兵庫県西宮市奥畑</t>
  </si>
  <si>
    <t>兵庫県西宮市御茶家所町</t>
  </si>
  <si>
    <t>兵庫県西宮市学文殿町</t>
  </si>
  <si>
    <t>兵庫県西宮市神楽町</t>
  </si>
  <si>
    <t>兵庫県西宮市笠屋町</t>
  </si>
  <si>
    <t>兵庫県西宮市霞町</t>
  </si>
  <si>
    <t>兵庫県西宮市甲山町</t>
  </si>
  <si>
    <t>兵庫県西宮市上大市</t>
  </si>
  <si>
    <t>兵庫県西宮市神垣町</t>
  </si>
  <si>
    <t>兵庫県西宮市上甲子園</t>
  </si>
  <si>
    <t>兵庫県西宮市上甲東園</t>
  </si>
  <si>
    <t>兵庫県西宮市神園町</t>
  </si>
  <si>
    <t>兵庫県西宮市上之町</t>
  </si>
  <si>
    <t>兵庫県西宮市上葭原町</t>
  </si>
  <si>
    <t>兵庫県西宮市柏堂町</t>
  </si>
  <si>
    <t>兵庫県西宮市柏堂西町</t>
  </si>
  <si>
    <t>兵庫県西宮市川添町</t>
  </si>
  <si>
    <t>兵庫県西宮市川西町</t>
  </si>
  <si>
    <t>兵庫県西宮市河原町</t>
  </si>
  <si>
    <t>兵庫県西宮市川東町</t>
  </si>
  <si>
    <t>兵庫県西宮市瓦林町</t>
  </si>
  <si>
    <t>兵庫県西宮市神呪町</t>
  </si>
  <si>
    <t>兵庫県西宮市神原</t>
  </si>
  <si>
    <t>兵庫県西宮市菊谷町</t>
  </si>
  <si>
    <t>兵庫県西宮市木津山町</t>
  </si>
  <si>
    <t>兵庫県西宮市北口町</t>
  </si>
  <si>
    <t>兵庫県西宮市北昭和町</t>
  </si>
  <si>
    <t>兵庫県西宮市北名次町</t>
  </si>
  <si>
    <t>兵庫県西宮市北山町</t>
  </si>
  <si>
    <t>兵庫県西宮市北六甲台</t>
  </si>
  <si>
    <t>兵庫県西宮市清瀬台</t>
  </si>
  <si>
    <t>兵庫県西宮市久出ケ谷町</t>
  </si>
  <si>
    <t>兵庫県西宮市国見台</t>
  </si>
  <si>
    <t>兵庫県西宮市久保町</t>
  </si>
  <si>
    <t>兵庫県西宮市熊野町</t>
  </si>
  <si>
    <t>兵庫県西宮市雲井町</t>
  </si>
  <si>
    <t>兵庫県西宮市鞍掛町</t>
  </si>
  <si>
    <t>兵庫県西宮市苦楽園一番町</t>
  </si>
  <si>
    <t>兵庫県西宮市苦楽園二番町</t>
  </si>
  <si>
    <t>兵庫県西宮市苦楽園三番町</t>
  </si>
  <si>
    <t>兵庫県西宮市苦楽園四番町</t>
  </si>
  <si>
    <t>兵庫県西宮市苦楽園五番町</t>
  </si>
  <si>
    <t>兵庫県西宮市苦楽園六番町</t>
  </si>
  <si>
    <t>兵庫県西宮市結善町</t>
  </si>
  <si>
    <t>兵庫県西宮市剣谷町</t>
  </si>
  <si>
    <t>兵庫県西宮市甲子園網引町</t>
  </si>
  <si>
    <t>兵庫県西宮市甲子園浦風町</t>
  </si>
  <si>
    <t>兵庫県西宮市甲子園洲鳥町</t>
  </si>
  <si>
    <t>兵庫県西宮市甲子園砂田町</t>
  </si>
  <si>
    <t>兵庫県西宮市甲子園高潮町</t>
  </si>
  <si>
    <t>兵庫県西宮市甲子園浜田町</t>
  </si>
  <si>
    <t>兵庫県西宮市甲子園春風町</t>
  </si>
  <si>
    <t>兵庫県西宮市甲子園三保町</t>
  </si>
  <si>
    <t>兵庫県西宮市甲子園六石町</t>
  </si>
  <si>
    <t>兵庫県西宮市甲子園一番町</t>
  </si>
  <si>
    <t>兵庫県西宮市甲子園二番町</t>
  </si>
  <si>
    <t>兵庫県西宮市甲子園三番町</t>
  </si>
  <si>
    <t>兵庫県西宮市甲子園四番町</t>
  </si>
  <si>
    <t>兵庫県西宮市甲子園五番町</t>
  </si>
  <si>
    <t>兵庫県西宮市甲子園六番町</t>
  </si>
  <si>
    <t>兵庫県西宮市甲子園七番町</t>
  </si>
  <si>
    <t>兵庫県西宮市甲子園八番町</t>
  </si>
  <si>
    <t>兵庫県西宮市甲子園九番町</t>
  </si>
  <si>
    <t>兵庫県西宮市甲子園口</t>
  </si>
  <si>
    <t>兵庫県西宮市甲子園口北町</t>
  </si>
  <si>
    <t>兵庫県西宮市甲子園町</t>
  </si>
  <si>
    <t>兵庫県西宮市甲子園浜</t>
  </si>
  <si>
    <t>兵庫県西宮市甲東園</t>
  </si>
  <si>
    <t>兵庫県西宮市甲風園</t>
  </si>
  <si>
    <t>兵庫県西宮市郷免町</t>
  </si>
  <si>
    <t>兵庫県西宮市甲陽園山王町</t>
  </si>
  <si>
    <t>兵庫県西宮市甲陽園東山町</t>
  </si>
  <si>
    <t>兵庫県西宮市甲陽園西山町</t>
  </si>
  <si>
    <t>兵庫県西宮市甲陽園日之出町</t>
  </si>
  <si>
    <t>兵庫県西宮市甲陽園本庄町</t>
  </si>
  <si>
    <t>兵庫県西宮市甲陽園目神山町</t>
  </si>
  <si>
    <t>兵庫県西宮市甲陽園若江町</t>
  </si>
  <si>
    <t>兵庫県西宮市甑岩町</t>
  </si>
  <si>
    <t>兵庫県西宮市越水社家郷山</t>
  </si>
  <si>
    <t>兵庫県西宮市越水町</t>
  </si>
  <si>
    <t>兵庫県西宮市小曽根町</t>
  </si>
  <si>
    <t>兵庫県西宮市寿町</t>
  </si>
  <si>
    <t>兵庫県西宮市小松東町</t>
  </si>
  <si>
    <t>兵庫県西宮市小松西町</t>
  </si>
  <si>
    <t>兵庫県西宮市小松南町</t>
  </si>
  <si>
    <t>兵庫県西宮市小松北町</t>
  </si>
  <si>
    <t>兵庫県西宮市小松町</t>
  </si>
  <si>
    <t>兵庫県西宮市西福町</t>
  </si>
  <si>
    <t>兵庫県西宮市桜谷町</t>
  </si>
  <si>
    <t>兵庫県西宮市桜町</t>
  </si>
  <si>
    <t>兵庫県西宮市五月ケ丘</t>
  </si>
  <si>
    <t>兵庫県西宮市里中町</t>
  </si>
  <si>
    <t>兵庫県西宮市産所町</t>
  </si>
  <si>
    <t>兵庫県西宮市塩瀬町生瀬</t>
  </si>
  <si>
    <t>兵庫県西宮市塩瀬町名塩（４２０５－１、５２０５、５３１３－２０、５３１３－３３、</t>
  </si>
  <si>
    <t>兵庫県西宮市５３１３－３５番地）</t>
  </si>
  <si>
    <t>兵庫県西宮市塩瀬町名塩（その他）</t>
  </si>
  <si>
    <t>兵庫県西宮市獅子ケ口町</t>
  </si>
  <si>
    <t>兵庫県西宮市清水町</t>
  </si>
  <si>
    <t>兵庫県西宮市下大市東町</t>
  </si>
  <si>
    <t>兵庫県西宮市下大市西町</t>
  </si>
  <si>
    <t>兵庫県西宮市下葭原町</t>
  </si>
  <si>
    <t>兵庫県西宮市社家町</t>
  </si>
  <si>
    <t>兵庫県西宮市鷲林寺</t>
  </si>
  <si>
    <t>兵庫県西宮市鷲林寺町</t>
  </si>
  <si>
    <t>兵庫県西宮市鷲林寺南町</t>
  </si>
  <si>
    <t>兵庫県西宮市城ケ堀町</t>
  </si>
  <si>
    <t>兵庫県西宮市松籟荘</t>
  </si>
  <si>
    <t>兵庫県西宮市城山</t>
  </si>
  <si>
    <t>兵庫県西宮市神祇官町</t>
  </si>
  <si>
    <t>兵庫県西宮市新甲陽町</t>
  </si>
  <si>
    <t>兵庫県西宮市神明町</t>
  </si>
  <si>
    <t>兵庫県西宮市末広町</t>
  </si>
  <si>
    <t>兵庫県西宮市角石町</t>
  </si>
  <si>
    <t>兵庫県西宮市すみれ台</t>
  </si>
  <si>
    <t>兵庫県西宮市染殿町</t>
  </si>
  <si>
    <t>兵庫県西宮市大社町</t>
  </si>
  <si>
    <t>兵庫県西宮市高木東町</t>
  </si>
  <si>
    <t>兵庫県西宮市高木西町</t>
  </si>
  <si>
    <t>兵庫県西宮市高座町</t>
  </si>
  <si>
    <t>兵庫県西宮市高須町</t>
  </si>
  <si>
    <t>兵庫県西宮市高塚町</t>
  </si>
  <si>
    <t>兵庫県西宮市高畑町</t>
  </si>
  <si>
    <t>兵庫県西宮市高松町</t>
  </si>
  <si>
    <t>兵庫県西宮市田代町</t>
  </si>
  <si>
    <t>兵庫県西宮市田近野町</t>
  </si>
  <si>
    <t>兵庫県西宮市建石町</t>
  </si>
  <si>
    <t>兵庫県西宮市田中町</t>
  </si>
  <si>
    <t>兵庫県西宮市段上町</t>
  </si>
  <si>
    <t>兵庫県西宮市千歳町</t>
  </si>
  <si>
    <t>兵庫県西宮市津田町</t>
  </si>
  <si>
    <t>兵庫県西宮市堤町</t>
  </si>
  <si>
    <t>兵庫県西宮市津門綾羽町</t>
  </si>
  <si>
    <t>兵庫県西宮市津門飯田町</t>
  </si>
  <si>
    <t>兵庫県西宮市津門稲荷町</t>
  </si>
  <si>
    <t>兵庫県西宮市津門大箇町</t>
  </si>
  <si>
    <t>兵庫県西宮市津門大塚町</t>
  </si>
  <si>
    <t>兵庫県西宮市津門呉羽町</t>
  </si>
  <si>
    <t>兵庫県西宮市津門住江町</t>
  </si>
  <si>
    <t>兵庫県西宮市津門西口町</t>
  </si>
  <si>
    <t>兵庫県西宮市津門仁辺町</t>
  </si>
  <si>
    <t>兵庫県西宮市津門宝津町</t>
  </si>
  <si>
    <t>兵庫県西宮市津門川町</t>
  </si>
  <si>
    <t>兵庫県西宮市天道町</t>
  </si>
  <si>
    <t>兵庫県西宮市常磐町</t>
  </si>
  <si>
    <t>兵庫県西宮市戸崎町</t>
  </si>
  <si>
    <t>兵庫県西宮市戸田町</t>
  </si>
  <si>
    <t>兵庫県西宮市殿山町</t>
  </si>
  <si>
    <t>兵庫県西宮市中島町</t>
  </si>
  <si>
    <t>兵庫県西宮市中須佐町</t>
  </si>
  <si>
    <t>兵庫県西宮市中殿町</t>
  </si>
  <si>
    <t>兵庫県西宮市中浜町</t>
  </si>
  <si>
    <t>兵庫県西宮市中前田町</t>
  </si>
  <si>
    <t>兵庫県西宮市中屋町</t>
  </si>
  <si>
    <t>兵庫県西宮市中葭原町</t>
  </si>
  <si>
    <t>兵庫県西宮市長田町</t>
  </si>
  <si>
    <t>兵庫県西宮市名塩</t>
  </si>
  <si>
    <t>兵庫県西宮市名塩赤坂</t>
  </si>
  <si>
    <t>兵庫県西宮市名塩ガーデン</t>
  </si>
  <si>
    <t>兵庫県西宮市名塩木之元</t>
  </si>
  <si>
    <t>兵庫県西宮市名塩さくら台</t>
  </si>
  <si>
    <t>兵庫県西宮市名塩山荘</t>
  </si>
  <si>
    <t>兵庫県西宮市名塩茶園町</t>
  </si>
  <si>
    <t>兵庫県西宮市名塩東久保</t>
  </si>
  <si>
    <t>兵庫県西宮市名塩平成台</t>
  </si>
  <si>
    <t>兵庫県西宮市名塩南台</t>
  </si>
  <si>
    <t>兵庫県西宮市名塩美山</t>
  </si>
  <si>
    <t>兵庫県西宮市名塩新町</t>
  </si>
  <si>
    <t>兵庫県西宮市名次町</t>
  </si>
  <si>
    <t>兵庫県西宮市生瀬東町</t>
  </si>
  <si>
    <t>兵庫県西宮市生瀬高台</t>
  </si>
  <si>
    <t>兵庫県西宮市生瀬町</t>
  </si>
  <si>
    <t>兵庫県西宮市生瀬武庫川町</t>
  </si>
  <si>
    <t>兵庫県西宮市鳴尾町</t>
  </si>
  <si>
    <t>兵庫県西宮市鳴尾浜</t>
  </si>
  <si>
    <t>兵庫県西宮市南郷町</t>
  </si>
  <si>
    <t>兵庫県西宮市仁川五ケ山町</t>
  </si>
  <si>
    <t>兵庫県西宮市仁川百合野町</t>
  </si>
  <si>
    <t>兵庫県西宮市仁川町</t>
  </si>
  <si>
    <t>兵庫県西宮市西田町</t>
  </si>
  <si>
    <t>兵庫県西宮市西宮浜</t>
  </si>
  <si>
    <t>兵庫県西宮市西波止町</t>
  </si>
  <si>
    <t>兵庫県西宮市西平町</t>
  </si>
  <si>
    <t>兵庫県西宮市能登町</t>
  </si>
  <si>
    <t>兵庫県西宮市野間町</t>
  </si>
  <si>
    <t>兵庫県西宮市羽衣町</t>
  </si>
  <si>
    <t>兵庫県西宮市櫨塚町</t>
  </si>
  <si>
    <t>兵庫県西宮市花園町</t>
  </si>
  <si>
    <t>兵庫県西宮市花の峯</t>
  </si>
  <si>
    <t>兵庫県西宮市馬場町</t>
  </si>
  <si>
    <t>兵庫県西宮市浜甲子園</t>
  </si>
  <si>
    <t>兵庫県西宮市浜町</t>
  </si>
  <si>
    <t>兵庫県西宮市浜松原町</t>
  </si>
  <si>
    <t>兵庫県西宮市浜脇町</t>
  </si>
  <si>
    <t>兵庫県西宮市林田町</t>
  </si>
  <si>
    <t>兵庫県西宮市東鳴尾町</t>
  </si>
  <si>
    <t>兵庫県西宮市東浜町</t>
  </si>
  <si>
    <t>兵庫県西宮市東町</t>
  </si>
  <si>
    <t>兵庫県西宮市東山台</t>
  </si>
  <si>
    <t>兵庫県西宮市毘沙門町</t>
  </si>
  <si>
    <t>兵庫県西宮市樋之池町</t>
  </si>
  <si>
    <t>兵庫県西宮市樋ノ口町</t>
  </si>
  <si>
    <t>兵庫県西宮市日野町</t>
  </si>
  <si>
    <t>兵庫県西宮市平木町</t>
  </si>
  <si>
    <t>兵庫県西宮市平松町</t>
  </si>
  <si>
    <t>兵庫県西宮市広田町</t>
  </si>
  <si>
    <t>兵庫県西宮市深津町</t>
  </si>
  <si>
    <t>兵庫県西宮市深谷町</t>
  </si>
  <si>
    <t>兵庫県西宮市伏原町</t>
  </si>
  <si>
    <t>兵庫県西宮市二見町</t>
  </si>
  <si>
    <t>兵庫県西宮市古川町</t>
  </si>
  <si>
    <t>兵庫県西宮市分銅町</t>
  </si>
  <si>
    <t>兵庫県西宮市宝生ケ丘</t>
  </si>
  <si>
    <t>兵庫県西宮市豊楽町</t>
  </si>
  <si>
    <t>兵庫県西宮市堀切町</t>
  </si>
  <si>
    <t>兵庫県西宮市本町</t>
  </si>
  <si>
    <t>兵庫県西宮市前浜町</t>
  </si>
  <si>
    <t>兵庫県西宮市松生町</t>
  </si>
  <si>
    <t>兵庫県西宮市松風町</t>
  </si>
  <si>
    <t>兵庫県西宮市松ケ丘町</t>
  </si>
  <si>
    <t>兵庫県西宮市松下町</t>
  </si>
  <si>
    <t>兵庫県西宮市松園町</t>
  </si>
  <si>
    <t>兵庫県西宮市松並町</t>
  </si>
  <si>
    <t>兵庫県西宮市松原町</t>
  </si>
  <si>
    <t>兵庫県西宮市松山町</t>
  </si>
  <si>
    <t>兵庫県西宮市丸橋町</t>
  </si>
  <si>
    <t>兵庫県西宮市満池谷町</t>
  </si>
  <si>
    <t>兵庫県西宮市美作町</t>
  </si>
  <si>
    <t>兵庫県西宮市南甲子園</t>
  </si>
  <si>
    <t>兵庫県西宮市南越木岩町</t>
  </si>
  <si>
    <t>兵庫県西宮市南昭和町</t>
  </si>
  <si>
    <t>兵庫県西宮市宮西町</t>
  </si>
  <si>
    <t>兵庫県西宮市宮前町</t>
  </si>
  <si>
    <t>兵庫県西宮市武庫川町</t>
  </si>
  <si>
    <t>兵庫県西宮市室川町</t>
  </si>
  <si>
    <t>兵庫県西宮市森下町</t>
  </si>
  <si>
    <t>兵庫県西宮市門前町</t>
  </si>
  <si>
    <t>兵庫県西宮市門戸岡田町</t>
  </si>
  <si>
    <t>兵庫県西宮市門戸東町</t>
  </si>
  <si>
    <t>兵庫県西宮市門戸西町</t>
  </si>
  <si>
    <t>兵庫県西宮市門戸荘</t>
  </si>
  <si>
    <t>兵庫県西宮市薬師町</t>
  </si>
  <si>
    <t>兵庫県西宮市屋敷町</t>
  </si>
  <si>
    <t>兵庫県西宮市安井町</t>
  </si>
  <si>
    <t>兵庫県西宮市柳本町</t>
  </si>
  <si>
    <t>兵庫県西宮市山口町上山口</t>
  </si>
  <si>
    <t>兵庫県西宮市山口町金仙寺</t>
  </si>
  <si>
    <t>兵庫県西宮市山口町香花園</t>
  </si>
  <si>
    <t>兵庫県西宮市山口町下山口</t>
  </si>
  <si>
    <t>兵庫県西宮市山口町中野</t>
  </si>
  <si>
    <t>兵庫県西宮市山口町名来</t>
  </si>
  <si>
    <t>兵庫県西宮市山口町阪神流通センター</t>
  </si>
  <si>
    <t>兵庫県西宮市山口町船坂</t>
  </si>
  <si>
    <t>兵庫県西宮市湯元町</t>
  </si>
  <si>
    <t>兵庫県西宮市弓場町</t>
  </si>
  <si>
    <t>兵庫県西宮市用海町</t>
  </si>
  <si>
    <t>兵庫県西宮市与古道町</t>
  </si>
  <si>
    <t>兵庫県西宮市両度町</t>
  </si>
  <si>
    <t>兵庫県西宮市六湛寺町</t>
  </si>
  <si>
    <t>兵庫県西宮市六軒町</t>
  </si>
  <si>
    <t>兵庫県西宮市若草町</t>
  </si>
  <si>
    <t>兵庫県西宮市若松町</t>
  </si>
  <si>
    <t>兵庫県西宮市若山町</t>
  </si>
  <si>
    <t>兵庫県西宮市和上町</t>
  </si>
  <si>
    <t>ご担当者名</t>
    <rPh sb="1" eb="4">
      <t>タントウシャ</t>
    </rPh>
    <rPh sb="4" eb="5">
      <t>メイ</t>
    </rPh>
    <phoneticPr fontId="16"/>
  </si>
  <si>
    <t>代表者名
(担当者名）</t>
    <rPh sb="0" eb="3">
      <t>ダイヒョウシャ</t>
    </rPh>
    <rPh sb="3" eb="4">
      <t>メイ</t>
    </rPh>
    <rPh sb="6" eb="9">
      <t>タントウシャ</t>
    </rPh>
    <rPh sb="9" eb="10">
      <t>メイ</t>
    </rPh>
    <phoneticPr fontId="16"/>
  </si>
  <si>
    <t>35年以上勤務し、かつ勤務成績が良好な従業員であって、過去に本市において同趣旨の表彰を受けていない者</t>
    <phoneticPr fontId="16"/>
  </si>
  <si>
    <t>優良従業員</t>
    <phoneticPr fontId="16"/>
  </si>
  <si>
    <t>一　般</t>
    <rPh sb="0" eb="1">
      <t>イチ</t>
    </rPh>
    <rPh sb="2" eb="3">
      <t>ハン</t>
    </rPh>
    <phoneticPr fontId="2"/>
  </si>
  <si>
    <t>10年以上勤務し、勤務成績が良好である者</t>
    <phoneticPr fontId="2"/>
  </si>
  <si>
    <t>障　害　者</t>
    <phoneticPr fontId="2"/>
  </si>
  <si>
    <t>身体障害者手帳、療育手帳又は精神障害者保健福祉手帳の交付を受けた障害者であって、5年以上にわたり障害を克服し、勤務成績が良好で模範的な職業人であると認められる者。</t>
    <phoneticPr fontId="16"/>
  </si>
  <si>
    <t>（〒　　　-　　　　）</t>
    <phoneticPr fontId="2"/>
  </si>
  <si>
    <t>ご担当者
ご連絡先</t>
    <rPh sb="1" eb="4">
      <t>タントウシャ</t>
    </rPh>
    <rPh sb="6" eb="8">
      <t>レンラク</t>
    </rPh>
    <rPh sb="8" eb="9">
      <t>サキ</t>
    </rPh>
    <phoneticPr fontId="2"/>
  </si>
  <si>
    <t>電話番号</t>
    <rPh sb="0" eb="2">
      <t>デンワ</t>
    </rPh>
    <rPh sb="2" eb="4">
      <t>バンゴウ</t>
    </rPh>
    <phoneticPr fontId="2"/>
  </si>
  <si>
    <t>メールアドレス</t>
    <phoneticPr fontId="2"/>
  </si>
  <si>
    <t>ご担当者
部署名</t>
    <rPh sb="1" eb="4">
      <t>タントウシャ</t>
    </rPh>
    <rPh sb="5" eb="7">
      <t>ブショ</t>
    </rPh>
    <rPh sb="7" eb="8">
      <t>メイ</t>
    </rPh>
    <phoneticPr fontId="2"/>
  </si>
  <si>
    <t>メールアドレス</t>
    <phoneticPr fontId="2"/>
  </si>
  <si>
    <t>業種</t>
    <rPh sb="0" eb="2">
      <t>ギョウシュ</t>
    </rPh>
    <phoneticPr fontId="2"/>
  </si>
  <si>
    <t>業種：</t>
    <rPh sb="0" eb="2">
      <t>ギョウシュ</t>
    </rPh>
    <phoneticPr fontId="2"/>
  </si>
  <si>
    <t>所在地と同じ</t>
    <rPh sb="0" eb="3">
      <t>ショザイチ</t>
    </rPh>
    <rPh sb="4" eb="5">
      <t>オナ</t>
    </rPh>
    <phoneticPr fontId="2"/>
  </si>
  <si>
    <t>選択</t>
    <rPh sb="0" eb="2">
      <t>センタク</t>
    </rPh>
    <phoneticPr fontId="2"/>
  </si>
  <si>
    <t>サービス業内訳</t>
    <rPh sb="4" eb="5">
      <t>ギョウ</t>
    </rPh>
    <rPh sb="5" eb="7">
      <t>ウチワケ</t>
    </rPh>
    <phoneticPr fontId="2"/>
  </si>
  <si>
    <t>所在地と異なる</t>
    <rPh sb="0" eb="2">
      <t>ショザイ</t>
    </rPh>
    <rPh sb="2" eb="3">
      <t>チ</t>
    </rPh>
    <rPh sb="4" eb="5">
      <t>コト</t>
    </rPh>
    <phoneticPr fontId="2"/>
  </si>
  <si>
    <t>ー</t>
    <phoneticPr fontId="2"/>
  </si>
  <si>
    <t>表彰資格1
（自動表示）</t>
    <rPh sb="0" eb="2">
      <t>ヒョウショウ</t>
    </rPh>
    <rPh sb="2" eb="4">
      <t>シカク</t>
    </rPh>
    <rPh sb="7" eb="9">
      <t>ジドウ</t>
    </rPh>
    <rPh sb="9" eb="11">
      <t>ヒョウジ</t>
    </rPh>
    <phoneticPr fontId="2"/>
  </si>
  <si>
    <t>一般</t>
    <rPh sb="0" eb="2">
      <t>イッパン</t>
    </rPh>
    <phoneticPr fontId="2"/>
  </si>
  <si>
    <t>障害者</t>
    <rPh sb="0" eb="3">
      <t>ショウガイシャ</t>
    </rPh>
    <phoneticPr fontId="2"/>
  </si>
  <si>
    <t>▼選択</t>
    <rPh sb="1" eb="3">
      <t>センタク</t>
    </rPh>
    <phoneticPr fontId="2"/>
  </si>
  <si>
    <t>推薦団体名
（推薦団体がある場合のみ記載）</t>
    <rPh sb="0" eb="2">
      <t>スイセン</t>
    </rPh>
    <rPh sb="2" eb="4">
      <t>ダンタイ</t>
    </rPh>
    <rPh sb="4" eb="5">
      <t>メイ</t>
    </rPh>
    <rPh sb="7" eb="9">
      <t>スイセン</t>
    </rPh>
    <rPh sb="9" eb="11">
      <t>ダンタイ</t>
    </rPh>
    <rPh sb="14" eb="16">
      <t>バアイ</t>
    </rPh>
    <rPh sb="18" eb="20">
      <t>キサイ</t>
    </rPh>
    <phoneticPr fontId="2"/>
  </si>
  <si>
    <t>推薦団体
代表者名</t>
    <rPh sb="0" eb="2">
      <t>スイセン</t>
    </rPh>
    <rPh sb="2" eb="4">
      <t>ダンタイ</t>
    </rPh>
    <rPh sb="5" eb="8">
      <t>ダイヒョウシャ</t>
    </rPh>
    <rPh sb="8" eb="9">
      <t>メイ</t>
    </rPh>
    <phoneticPr fontId="2"/>
  </si>
  <si>
    <t>理事長　西宮　一郎</t>
    <rPh sb="0" eb="3">
      <t>リジチョウ</t>
    </rPh>
    <rPh sb="4" eb="6">
      <t>ニシノミヤ</t>
    </rPh>
    <rPh sb="7" eb="9">
      <t>イチロウ</t>
    </rPh>
    <phoneticPr fontId="2"/>
  </si>
  <si>
    <t>団体</t>
    <rPh sb="0" eb="2">
      <t>ダンタイ</t>
    </rPh>
    <phoneticPr fontId="2"/>
  </si>
  <si>
    <t>※薄緑部分▼選択</t>
    <rPh sb="1" eb="2">
      <t>ウス</t>
    </rPh>
    <rPh sb="2" eb="3">
      <t>ミドリ</t>
    </rPh>
    <rPh sb="3" eb="5">
      <t>ブブン</t>
    </rPh>
    <rPh sb="6" eb="8">
      <t>センタク</t>
    </rPh>
    <phoneticPr fontId="2"/>
  </si>
  <si>
    <t>ご担当者
勤務先所在地</t>
    <rPh sb="1" eb="4">
      <t>タントウシャ</t>
    </rPh>
    <rPh sb="5" eb="8">
      <t>キンムサキ</t>
    </rPh>
    <rPh sb="8" eb="11">
      <t>ショザイチ</t>
    </rPh>
    <phoneticPr fontId="16"/>
  </si>
  <si>
    <t>１．事業所と同じ（住所記入不要）　</t>
    <rPh sb="2" eb="5">
      <t>ジギョウショ</t>
    </rPh>
    <rPh sb="6" eb="7">
      <t>オナ</t>
    </rPh>
    <rPh sb="9" eb="11">
      <t>ジュウショ</t>
    </rPh>
    <rPh sb="11" eb="13">
      <t>キニュウ</t>
    </rPh>
    <rPh sb="13" eb="15">
      <t>フヨウ</t>
    </rPh>
    <phoneticPr fontId="2"/>
  </si>
  <si>
    <t>２．上記以外（勤務地の所在地記入をお願い致します）</t>
    <rPh sb="2" eb="4">
      <t>ジョウキ</t>
    </rPh>
    <rPh sb="4" eb="6">
      <t>イガイ</t>
    </rPh>
    <rPh sb="7" eb="10">
      <t>キンムチ</t>
    </rPh>
    <rPh sb="11" eb="14">
      <t>ショザイチ</t>
    </rPh>
    <rPh sb="14" eb="16">
      <t>キニュウ</t>
    </rPh>
    <rPh sb="18" eb="19">
      <t>ネガ</t>
    </rPh>
    <rPh sb="20" eb="21">
      <t>イタ</t>
    </rPh>
    <phoneticPr fontId="2"/>
  </si>
  <si>
    <t>ご担当者
勤務先所在地</t>
    <rPh sb="1" eb="4">
      <t>タントウシャ</t>
    </rPh>
    <rPh sb="5" eb="8">
      <t>キンムサキ</t>
    </rPh>
    <rPh sb="8" eb="11">
      <t>ショザイチ</t>
    </rPh>
    <phoneticPr fontId="2"/>
  </si>
  <si>
    <t>　　　</t>
  </si>
  <si>
    <t>この者に対し、団体として推薦を承諾します。(団体推薦の場合に記入）</t>
    <rPh sb="22" eb="24">
      <t>ダンタイ</t>
    </rPh>
    <rPh sb="24" eb="26">
      <t>スイセン</t>
    </rPh>
    <rPh sb="27" eb="29">
      <t>バアイ</t>
    </rPh>
    <rPh sb="30" eb="32">
      <t>キニュウ</t>
    </rPh>
    <phoneticPr fontId="16"/>
  </si>
  <si>
    <t>表彰資格2
(優良従業員のみ表示）</t>
    <rPh sb="0" eb="2">
      <t>ヒョウショウ</t>
    </rPh>
    <rPh sb="2" eb="4">
      <t>シカク</t>
    </rPh>
    <rPh sb="7" eb="9">
      <t>ユウリョウ</t>
    </rPh>
    <rPh sb="9" eb="11">
      <t>ジュウギョウ</t>
    </rPh>
    <rPh sb="11" eb="12">
      <t>イン</t>
    </rPh>
    <rPh sb="14" eb="16">
      <t>ヒョウジ</t>
    </rPh>
    <phoneticPr fontId="2"/>
  </si>
  <si>
    <t>自動表示</t>
    <rPh sb="0" eb="2">
      <t>ジドウ</t>
    </rPh>
    <rPh sb="2" eb="4">
      <t>ヒョウジ</t>
    </rPh>
    <phoneticPr fontId="2"/>
  </si>
  <si>
    <t xml:space="preserve">推薦者
（上記に記入した事業所か団体か）
</t>
    <rPh sb="0" eb="2">
      <t>スイセン</t>
    </rPh>
    <rPh sb="2" eb="3">
      <t>シャ</t>
    </rPh>
    <rPh sb="5" eb="7">
      <t>ジョウキ</t>
    </rPh>
    <rPh sb="8" eb="10">
      <t>キニュウ</t>
    </rPh>
    <rPh sb="12" eb="15">
      <t>ジギョウショ</t>
    </rPh>
    <rPh sb="16" eb="18">
      <t>ダンタイ</t>
    </rPh>
    <phoneticPr fontId="2"/>
  </si>
  <si>
    <t>事業所と同じ</t>
    <rPh sb="0" eb="3">
      <t>ジギョウショ</t>
    </rPh>
    <rPh sb="4" eb="5">
      <t>オナ</t>
    </rPh>
    <phoneticPr fontId="2"/>
  </si>
  <si>
    <t>20年以上勤務し、かつ勤務成績が良好な従業員であって、過去に本市において同趣旨の表彰を受けていない者</t>
    <phoneticPr fontId="2"/>
  </si>
  <si>
    <t>令和8年</t>
    <rPh sb="0" eb="1">
      <t>レイ</t>
    </rPh>
    <rPh sb="1" eb="2">
      <t>ワ</t>
    </rPh>
    <rPh sb="3" eb="4">
      <t>ネン</t>
    </rPh>
    <phoneticPr fontId="16"/>
  </si>
  <si>
    <t>（2026年）</t>
    <rPh sb="5" eb="6">
      <t>ネン</t>
    </rPh>
    <phoneticPr fontId="16"/>
  </si>
  <si>
    <t>・西宮市の事業所に勤務していない方</t>
    <rPh sb="1" eb="3">
      <t>ニシノミヤ</t>
    </rPh>
    <rPh sb="3" eb="4">
      <t>シ</t>
    </rPh>
    <rPh sb="5" eb="7">
      <t>ジギョウ</t>
    </rPh>
    <rPh sb="7" eb="8">
      <t>ショ</t>
    </rPh>
    <rPh sb="9" eb="11">
      <t>キンム</t>
    </rPh>
    <rPh sb="16" eb="17">
      <t>カタ</t>
    </rPh>
    <phoneticPr fontId="16"/>
  </si>
  <si>
    <t>※2026/9/30時点</t>
    <rPh sb="10" eb="12">
      <t>ジテン</t>
    </rPh>
    <phoneticPr fontId="16"/>
  </si>
  <si>
    <t>勤務期間は、本年(２０２６年）９月末日に在職しているものとして、月単位で 計算してください。</t>
    <phoneticPr fontId="16"/>
  </si>
  <si>
    <t>２０２６年１０月</t>
    <rPh sb="4" eb="5">
      <t>ネン</t>
    </rPh>
    <rPh sb="7" eb="8">
      <t>ガツ</t>
    </rPh>
    <phoneticPr fontId="16"/>
  </si>
  <si>
    <t>２０１１年４月</t>
    <rPh sb="4" eb="5">
      <t>ネン</t>
    </rPh>
    <rPh sb="6" eb="7">
      <t>ガツ</t>
    </rPh>
    <phoneticPr fontId="16"/>
  </si>
  <si>
    <t>２０１９年４月</t>
    <rPh sb="4" eb="5">
      <t>ネン</t>
    </rPh>
    <rPh sb="6" eb="7">
      <t>ガツ</t>
    </rPh>
    <phoneticPr fontId="16"/>
  </si>
  <si>
    <t>特別永年勤続</t>
    <rPh sb="0" eb="2">
      <t>トクベツ</t>
    </rPh>
    <rPh sb="2" eb="4">
      <t>エイネン</t>
    </rPh>
    <rPh sb="4" eb="6">
      <t>キンゾク</t>
    </rPh>
    <phoneticPr fontId="16"/>
  </si>
  <si>
    <t>●中小企業従業員表彰　ご案内の送付について(要回答）</t>
    <rPh sb="22" eb="23">
      <t>ヨウ</t>
    </rPh>
    <rPh sb="23" eb="25">
      <t>カイトウ</t>
    </rPh>
    <phoneticPr fontId="2"/>
  </si>
  <si>
    <t>次年度(令和9年度）以降の中小企業従業員表彰のご案内について以下、ご回答ください。　</t>
    <rPh sb="34" eb="36">
      <t>カイトウ</t>
    </rPh>
    <phoneticPr fontId="2"/>
  </si>
  <si>
    <t>なお、今後のご案内については現在の郵送からメールに変更する可能性があることをご了承ください。</t>
    <phoneticPr fontId="2"/>
  </si>
  <si>
    <t>　今後も案内を希望する</t>
    <rPh sb="1" eb="3">
      <t>コンゴ</t>
    </rPh>
    <rPh sb="4" eb="6">
      <t>アンナイ</t>
    </rPh>
    <rPh sb="7" eb="9">
      <t>キボウ</t>
    </rPh>
    <phoneticPr fontId="2"/>
  </si>
  <si>
    <t>　案内先を変更してほしい</t>
    <rPh sb="1" eb="3">
      <t>アンナイ</t>
    </rPh>
    <rPh sb="3" eb="4">
      <t>サキ</t>
    </rPh>
    <rPh sb="5" eb="7">
      <t>ヘンコウ</t>
    </rPh>
    <phoneticPr fontId="2"/>
  </si>
  <si>
    <t>変更内容</t>
    <rPh sb="0" eb="2">
      <t>ヘンコウ</t>
    </rPh>
    <rPh sb="2" eb="4">
      <t>ナイヨウ</t>
    </rPh>
    <phoneticPr fontId="2"/>
  </si>
  <si>
    <t>　今後は案内不要</t>
    <rPh sb="1" eb="3">
      <t>コンゴ</t>
    </rPh>
    <rPh sb="4" eb="6">
      <t>アンナイ</t>
    </rPh>
    <rPh sb="6" eb="8">
      <t>フヨウ</t>
    </rPh>
    <phoneticPr fontId="2"/>
  </si>
  <si>
    <t>自由記述欄
(任意）</t>
    <rPh sb="0" eb="2">
      <t>ジユウ</t>
    </rPh>
    <rPh sb="2" eb="4">
      <t>キジュツ</t>
    </rPh>
    <rPh sb="4" eb="5">
      <t>ラン</t>
    </rPh>
    <rPh sb="7" eb="9">
      <t>ニンイ</t>
    </rPh>
    <phoneticPr fontId="2"/>
  </si>
  <si>
    <t>（郵送・メール添付（vo_shoukou@nishi.or.jp)・持参にて受け付けます）</t>
    <rPh sb="1" eb="3">
      <t>ユウソウ</t>
    </rPh>
    <rPh sb="7" eb="9">
      <t>テンプ</t>
    </rPh>
    <rPh sb="34" eb="36">
      <t>ジサン</t>
    </rPh>
    <rPh sb="38" eb="39">
      <t>ウ</t>
    </rPh>
    <rPh sb="40" eb="41">
      <t>ツ</t>
    </rPh>
    <phoneticPr fontId="16"/>
  </si>
  <si>
    <t>令和８年</t>
    <rPh sb="0" eb="1">
      <t>レイ</t>
    </rPh>
    <rPh sb="1" eb="2">
      <t>ワ</t>
    </rPh>
    <rPh sb="3" eb="4">
      <t>ネン</t>
    </rPh>
    <phoneticPr fontId="16"/>
  </si>
  <si>
    <r>
      <t>ご担当者情報(</t>
    </r>
    <r>
      <rPr>
        <sz val="11"/>
        <color rgb="FFFF0000"/>
        <rFont val="ＭＳ 明朝"/>
        <family val="1"/>
        <charset val="128"/>
      </rPr>
      <t>必須入力</t>
    </r>
    <r>
      <rPr>
        <sz val="11"/>
        <rFont val="ＭＳ 明朝"/>
        <family val="1"/>
        <charset val="128"/>
      </rPr>
      <t>）団体推薦の場合は団体のご担当者名をご記入下さい。</t>
    </r>
    <rPh sb="1" eb="4">
      <t>タントウシャ</t>
    </rPh>
    <rPh sb="4" eb="6">
      <t>ジョウホウ</t>
    </rPh>
    <rPh sb="7" eb="9">
      <t>ヒッス</t>
    </rPh>
    <rPh sb="9" eb="11">
      <t>ニュウリョク</t>
    </rPh>
    <rPh sb="12" eb="14">
      <t>ダンタイ</t>
    </rPh>
    <rPh sb="14" eb="16">
      <t>スイセン</t>
    </rPh>
    <rPh sb="17" eb="19">
      <t>バアイ</t>
    </rPh>
    <rPh sb="20" eb="22">
      <t>ダンタイ</t>
    </rPh>
    <rPh sb="24" eb="27">
      <t>タントウシャ</t>
    </rPh>
    <rPh sb="27" eb="28">
      <t>メイ</t>
    </rPh>
    <rPh sb="30" eb="32">
      <t>キニュウ</t>
    </rPh>
    <rPh sb="32" eb="33">
      <t>クダ</t>
    </rPh>
    <phoneticPr fontId="16"/>
  </si>
  <si>
    <t>【回答欄】数字の左に○を付けてください。</t>
    <rPh sb="1" eb="3">
      <t>カイトウ</t>
    </rPh>
    <rPh sb="3" eb="4">
      <t>ラン</t>
    </rPh>
    <rPh sb="8" eb="9">
      <t>ヒダリ</t>
    </rPh>
    <phoneticPr fontId="2"/>
  </si>
  <si>
    <t>　　次年度(令和9年度）以降の中小企業従業員表彰のご案内について以下、ご回答ください。　</t>
    <rPh sb="36" eb="38">
      <t>カイトウ</t>
    </rPh>
    <phoneticPr fontId="2"/>
  </si>
  <si>
    <t>　　なお、今後のご案内については現在の郵送からメールに変更する可能性があることをご了承ください。</t>
    <phoneticPr fontId="2"/>
  </si>
  <si>
    <t>事業所名：</t>
    <rPh sb="0" eb="3">
      <t>ジギョウショ</t>
    </rPh>
    <rPh sb="3" eb="4">
      <t>メイ</t>
    </rPh>
    <phoneticPr fontId="2"/>
  </si>
  <si>
    <t>万円</t>
    <rPh sb="0" eb="1">
      <t>マン</t>
    </rPh>
    <rPh sb="1" eb="2">
      <t>エン</t>
    </rPh>
    <phoneticPr fontId="2"/>
  </si>
  <si>
    <r>
      <t xml:space="preserve">年齢
</t>
    </r>
    <r>
      <rPr>
        <sz val="8"/>
        <color theme="1"/>
        <rFont val="BIZ UDPゴシック"/>
        <family val="3"/>
        <charset val="128"/>
      </rPr>
      <t>（R8.9.30時点）</t>
    </r>
    <rPh sb="0" eb="2">
      <t>ネンレイ</t>
    </rPh>
    <rPh sb="11" eb="13">
      <t>ジテン</t>
    </rPh>
    <phoneticPr fontId="2"/>
  </si>
  <si>
    <r>
      <t xml:space="preserve">勤務期間(年）
</t>
    </r>
    <r>
      <rPr>
        <sz val="8"/>
        <color theme="1"/>
        <rFont val="BIZ UDPゴシック"/>
        <family val="3"/>
        <charset val="128"/>
      </rPr>
      <t>R8/9/30
時点</t>
    </r>
    <r>
      <rPr>
        <sz val="11"/>
        <color theme="1"/>
        <rFont val="BIZ UDPゴシック"/>
        <family val="3"/>
        <charset val="128"/>
      </rPr>
      <t xml:space="preserve">
</t>
    </r>
    <rPh sb="0" eb="2">
      <t>キンム</t>
    </rPh>
    <rPh sb="2" eb="4">
      <t>キカン</t>
    </rPh>
    <rPh sb="5" eb="6">
      <t>ネン</t>
    </rPh>
    <rPh sb="16" eb="18">
      <t>ジテン</t>
    </rPh>
    <phoneticPr fontId="2"/>
  </si>
  <si>
    <r>
      <t xml:space="preserve">勤務期間(ヶ月）
</t>
    </r>
    <r>
      <rPr>
        <sz val="8"/>
        <color theme="1"/>
        <rFont val="BIZ UDPゴシック"/>
        <family val="3"/>
        <charset val="128"/>
      </rPr>
      <t>R8/9/30
時点</t>
    </r>
    <r>
      <rPr>
        <sz val="11"/>
        <color theme="1"/>
        <rFont val="BIZ UDPゴシック"/>
        <family val="3"/>
        <charset val="128"/>
      </rPr>
      <t xml:space="preserve">
</t>
    </r>
    <rPh sb="0" eb="2">
      <t>キンム</t>
    </rPh>
    <rPh sb="2" eb="4">
      <t>キカン</t>
    </rPh>
    <rPh sb="6" eb="7">
      <t>ゲツ</t>
    </rPh>
    <rPh sb="17" eb="19">
      <t>ジテン</t>
    </rPh>
    <phoneticPr fontId="2"/>
  </si>
  <si>
    <t>今後も案内を希望する</t>
    <phoneticPr fontId="2"/>
  </si>
  <si>
    <t>案内先を変更してほしい</t>
    <phoneticPr fontId="2"/>
  </si>
  <si>
    <t>今後は案内不要</t>
    <phoneticPr fontId="2"/>
  </si>
  <si>
    <t>自由記述欄
【任意】</t>
    <rPh sb="0" eb="2">
      <t>ジユウ</t>
    </rPh>
    <rPh sb="2" eb="4">
      <t>キジュツ</t>
    </rPh>
    <rPh sb="4" eb="5">
      <t>ラン</t>
    </rPh>
    <rPh sb="7" eb="9">
      <t>ニンイ</t>
    </rPh>
    <phoneticPr fontId="2"/>
  </si>
  <si>
    <t>【回答欄】該当する回答の数字の左の緑色の枠から○を選択してください。</t>
    <rPh sb="1" eb="3">
      <t>カイトウ</t>
    </rPh>
    <rPh sb="3" eb="4">
      <t>ラン</t>
    </rPh>
    <rPh sb="5" eb="7">
      <t>ガイトウ</t>
    </rPh>
    <rPh sb="9" eb="11">
      <t>カイトウ</t>
    </rPh>
    <rPh sb="15" eb="16">
      <t>ヒダリ</t>
    </rPh>
    <rPh sb="17" eb="18">
      <t>ミドリ</t>
    </rPh>
    <rPh sb="18" eb="19">
      <t>イロ</t>
    </rPh>
    <rPh sb="20" eb="21">
      <t>ワク</t>
    </rPh>
    <rPh sb="25" eb="27">
      <t>センタク</t>
    </rPh>
    <phoneticPr fontId="2"/>
  </si>
  <si>
    <t>令和８年度　西宮市中小企業従業員表彰受賞候補者推薦書</t>
    <rPh sb="0" eb="2">
      <t>レイワ</t>
    </rPh>
    <rPh sb="3" eb="5">
      <t>ネンド</t>
    </rPh>
    <phoneticPr fontId="2"/>
  </si>
  <si>
    <t>【回答欄】該当する回答の数字の左の青色の枠から○を選択してください。</t>
    <rPh sb="17" eb="18">
      <t>アオ</t>
    </rPh>
    <phoneticPr fontId="2"/>
  </si>
  <si>
    <t>（〒　　-　　　）</t>
    <phoneticPr fontId="2"/>
  </si>
  <si>
    <r>
      <t>ご担当者情報(</t>
    </r>
    <r>
      <rPr>
        <sz val="11"/>
        <color rgb="FFFF0000"/>
        <rFont val="ＭＳ 明朝"/>
        <family val="1"/>
        <charset val="128"/>
      </rPr>
      <t>必須入力</t>
    </r>
    <r>
      <rPr>
        <sz val="11"/>
        <rFont val="ＭＳ 明朝"/>
        <family val="1"/>
        <charset val="128"/>
      </rPr>
      <t>）団体推薦の場合は団体のご担当者名をご記入下さい。</t>
    </r>
    <phoneticPr fontId="16"/>
  </si>
  <si>
    <t>　・２は手書きで書かれる方、選択様式がご面倒な方にご使用いただけます。</t>
    <rPh sb="4" eb="6">
      <t>テガ</t>
    </rPh>
    <rPh sb="8" eb="9">
      <t>カ</t>
    </rPh>
    <rPh sb="12" eb="13">
      <t>カタ</t>
    </rPh>
    <rPh sb="14" eb="16">
      <t>センタク</t>
    </rPh>
    <rPh sb="16" eb="18">
      <t>ヨウシキ</t>
    </rPh>
    <rPh sb="20" eb="22">
      <t>メンドウ</t>
    </rPh>
    <rPh sb="23" eb="24">
      <t>カタ</t>
    </rPh>
    <rPh sb="26" eb="28">
      <t>シヨウ</t>
    </rPh>
    <phoneticPr fontId="2"/>
  </si>
  <si>
    <r>
      <t>　・１と２は紙に印刷する場合は</t>
    </r>
    <r>
      <rPr>
        <b/>
        <sz val="11"/>
        <color theme="1"/>
        <rFont val="游ゴシック"/>
        <family val="3"/>
        <charset val="128"/>
        <scheme val="minor"/>
      </rPr>
      <t>２ページ</t>
    </r>
    <r>
      <rPr>
        <sz val="11"/>
        <color theme="1"/>
        <rFont val="游ゴシック"/>
        <family val="2"/>
        <charset val="128"/>
        <scheme val="minor"/>
      </rPr>
      <t>あります。ご注意下さい。（郵送の場合は両面印刷をお勧めします）</t>
    </r>
    <rPh sb="6" eb="7">
      <t>カミ</t>
    </rPh>
    <rPh sb="8" eb="10">
      <t>インサツ</t>
    </rPh>
    <rPh sb="12" eb="14">
      <t>バアイ</t>
    </rPh>
    <rPh sb="25" eb="27">
      <t>チュウイ</t>
    </rPh>
    <rPh sb="27" eb="28">
      <t>クダ</t>
    </rPh>
    <phoneticPr fontId="2"/>
  </si>
  <si>
    <t>　・郵送・メール・持参にて受け付けます。（郵送の場合は8/14　消印有効）</t>
    <rPh sb="2" eb="4">
      <t>ユウソウ</t>
    </rPh>
    <rPh sb="9" eb="11">
      <t>ジサン</t>
    </rPh>
    <rPh sb="13" eb="14">
      <t>ウ</t>
    </rPh>
    <rPh sb="15" eb="16">
      <t>ツ</t>
    </rPh>
    <rPh sb="21" eb="23">
      <t>ユウソウ</t>
    </rPh>
    <rPh sb="24" eb="26">
      <t>バアイ</t>
    </rPh>
    <rPh sb="32" eb="34">
      <t>ケシイン</t>
    </rPh>
    <rPh sb="34" eb="36">
      <t>ユウコウ</t>
    </rPh>
    <phoneticPr fontId="2"/>
  </si>
  <si>
    <t>　　西宮市役所HP→事業者向け情報→産業振興→顕彰・表彰制度　　（HP検索番号：38500006）</t>
    <rPh sb="2" eb="4">
      <t>ニシノミヤ</t>
    </rPh>
    <rPh sb="4" eb="7">
      <t>シヤクショ</t>
    </rPh>
    <rPh sb="10" eb="13">
      <t>ジギョウシャ</t>
    </rPh>
    <rPh sb="13" eb="14">
      <t>ム</t>
    </rPh>
    <rPh sb="15" eb="17">
      <t>ジョウホウ</t>
    </rPh>
    <rPh sb="18" eb="20">
      <t>サンギョウ</t>
    </rPh>
    <rPh sb="20" eb="22">
      <t>シンコウ</t>
    </rPh>
    <rPh sb="23" eb="25">
      <t>ケンショウ</t>
    </rPh>
    <rPh sb="26" eb="28">
      <t>ヒョウショウ</t>
    </rPh>
    <rPh sb="28" eb="30">
      <t>セイド</t>
    </rPh>
    <rPh sb="35" eb="37">
      <t>ケンサク</t>
    </rPh>
    <rPh sb="37" eb="39">
      <t>バンゴウ</t>
    </rPh>
    <phoneticPr fontId="2"/>
  </si>
  <si>
    <t>　・ホームページからは直接ご推薦いただけます（スマート申請）。３の形式でお手元にデータが残ります。</t>
    <rPh sb="11" eb="13">
      <t>チョクセツ</t>
    </rPh>
    <rPh sb="14" eb="16">
      <t>スイセン</t>
    </rPh>
    <rPh sb="33" eb="35">
      <t>ケイシキ</t>
    </rPh>
    <rPh sb="37" eb="39">
      <t>テモト</t>
    </rPh>
    <rPh sb="44" eb="45">
      <t>ノコ</t>
    </rPh>
    <phoneticPr fontId="2"/>
  </si>
  <si>
    <t>令和８年度　西宮市中小企業従業員表彰受賞候補者推薦書</t>
    <rPh sb="0" eb="2">
      <t>レイワ</t>
    </rPh>
    <rPh sb="3" eb="4">
      <t>ネン</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</si>
</sst>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theme="8"/>
      <name val="游ゴシック"/>
      <family val="3"/>
      <charset val="128"/>
      <scheme val="minor"/>
    </font>
    <font>
      <sz val="11"/>
      <color theme="0"/>
      <name val="ＭＳ 明朝"/>
      <family val="1"/>
      <charset val="128"/>
    </font>
    <font>
      <sz val="11"/>
      <color theme="1"/>
      <name val="BIZ UDPゴシック"/>
      <family val="3"/>
      <charset val="128"/>
    </font>
    <font>
      <sz val="16"/>
      <color theme="1"/>
      <name val="BIZ UDPゴシック"/>
      <family val="3"/>
      <charset val="128"/>
    </font>
    <font>
      <sz val="11"/>
      <color theme="0" tint="-0.249977111117893"/>
      <name val="BIZ UDPゴシック"/>
      <family val="3"/>
      <charset val="128"/>
    </font>
    <font>
      <sz val="12"/>
      <color theme="1"/>
      <name val="BIZ UDPゴシック"/>
      <family val="3"/>
      <charset val="128"/>
    </font>
    <font>
      <sz val="8"/>
      <color theme="1"/>
      <name val="BIZ UDPゴシック"/>
      <family val="3"/>
      <charset val="128"/>
    </font>
    <font>
      <b/>
      <sz val="11"/>
      <color theme="1"/>
      <name val="BIZ UDPゴシック"/>
      <family val="3"/>
      <charset val="128"/>
    </font>
    <font>
      <sz val="11"/>
      <color rgb="FF0070C0"/>
      <name val="BIZ UDPゴシック"/>
      <family val="3"/>
      <charset val="128"/>
    </font>
    <font>
      <sz val="11"/>
      <color theme="8"/>
      <name val="BIZ UDP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color theme="0" tint="-0.14999847407452621"/>
      <name val="ＭＳ 明朝"/>
      <family val="1"/>
      <charset val="128"/>
    </font>
    <font>
      <sz val="14"/>
      <name val="ＭＳ 明朝"/>
      <family val="1"/>
      <charset val="128"/>
    </font>
    <font>
      <sz val="9"/>
      <name val="ＭＳ 明朝"/>
      <family val="1"/>
      <charset val="128"/>
    </font>
    <font>
      <sz val="10"/>
      <name val="ＭＳ 明朝"/>
      <family val="1"/>
      <charset val="128"/>
    </font>
    <font>
      <sz val="11"/>
      <color theme="0" tint="-0.249977111117893"/>
      <name val="ＭＳ 明朝"/>
      <family val="1"/>
      <charset val="128"/>
    </font>
    <font>
      <sz val="8"/>
      <name val="ＭＳ 明朝"/>
      <family val="1"/>
      <charset val="128"/>
    </font>
    <font>
      <u/>
      <sz val="11"/>
      <color theme="1"/>
      <name val="游ゴシック"/>
      <family val="3"/>
      <charset val="128"/>
      <scheme val="minor"/>
    </font>
    <font>
      <b/>
      <u/>
      <sz val="11"/>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sz val="14"/>
      <color theme="1"/>
      <name val="BIZ UDPゴシック"/>
      <family val="3"/>
      <charset val="128"/>
    </font>
    <font>
      <sz val="11"/>
      <color rgb="FFFF0000"/>
      <name val="BIZ UDPゴシック"/>
      <family val="3"/>
      <charset val="128"/>
    </font>
    <font>
      <b/>
      <sz val="16"/>
      <color theme="9"/>
      <name val="游ゴシック"/>
      <family val="3"/>
      <charset val="128"/>
      <scheme val="minor"/>
    </font>
    <font>
      <sz val="11"/>
      <color theme="1"/>
      <name val="游ゴシック"/>
      <family val="3"/>
      <charset val="128"/>
      <scheme val="minor"/>
    </font>
    <font>
      <sz val="24"/>
      <color theme="1"/>
      <name val="游ゴシック"/>
      <family val="2"/>
      <charset val="128"/>
      <scheme val="minor"/>
    </font>
    <font>
      <sz val="24"/>
      <color theme="1"/>
      <name val="游ゴシック"/>
      <family val="3"/>
      <charset val="128"/>
      <scheme val="minor"/>
    </font>
    <font>
      <sz val="11"/>
      <name val="BIZ UDPゴシック"/>
      <family val="3"/>
      <charset val="128"/>
    </font>
    <font>
      <b/>
      <sz val="11"/>
      <name val="游ゴシック"/>
      <family val="3"/>
      <charset val="128"/>
      <scheme val="minor"/>
    </font>
    <font>
      <sz val="11"/>
      <name val="游ゴシック"/>
      <family val="2"/>
      <charset val="128"/>
      <scheme val="minor"/>
    </font>
    <font>
      <sz val="11"/>
      <name val="游ゴシック"/>
      <family val="3"/>
      <charset val="128"/>
      <scheme val="minor"/>
    </font>
    <font>
      <sz val="12"/>
      <color theme="0"/>
      <name val="BIZ UDPゴシック"/>
      <family val="3"/>
      <charset val="128"/>
    </font>
    <font>
      <sz val="9"/>
      <color theme="1"/>
      <name val="BIZ UDPゴシック"/>
      <family val="3"/>
      <charset val="128"/>
    </font>
    <font>
      <sz val="11"/>
      <color rgb="FFFF0000"/>
      <name val="ＭＳ 明朝"/>
      <family val="1"/>
      <charset val="128"/>
    </font>
    <font>
      <sz val="12"/>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right/>
      <top style="thin">
        <color theme="0"/>
      </top>
      <bottom/>
      <diagonal/>
    </border>
    <border>
      <left/>
      <right style="medium">
        <color indexed="64"/>
      </right>
      <top/>
      <bottom/>
      <diagonal/>
    </border>
    <border>
      <left/>
      <right style="thin">
        <color indexed="64"/>
      </right>
      <top style="hair">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xf numFmtId="38" fontId="14" fillId="0" borderId="0" applyFont="0" applyFill="0" applyBorder="0" applyAlignment="0" applyProtection="0"/>
  </cellStyleXfs>
  <cellXfs count="494">
    <xf numFmtId="0" fontId="0" fillId="0" borderId="0" xfId="0">
      <alignment vertical="center"/>
    </xf>
    <xf numFmtId="14" fontId="0" fillId="0" borderId="0" xfId="0" applyNumberFormat="1">
      <alignment vertical="center"/>
    </xf>
    <xf numFmtId="0" fontId="0" fillId="0" borderId="0" xfId="0" applyAlignment="1">
      <alignment horizontal="center" vertical="center"/>
    </xf>
    <xf numFmtId="56" fontId="3" fillId="0" borderId="0" xfId="0" applyNumberFormat="1" applyFont="1" applyAlignment="1">
      <alignment vertical="center" wrapText="1"/>
    </xf>
    <xf numFmtId="0" fontId="0" fillId="0" borderId="1" xfId="0" applyBorder="1">
      <alignment vertical="center"/>
    </xf>
    <xf numFmtId="0" fontId="0" fillId="0" borderId="0" xfId="0" applyFill="1">
      <alignment vertical="center"/>
    </xf>
    <xf numFmtId="0" fontId="4" fillId="0" borderId="0" xfId="0" applyFont="1">
      <alignment vertical="center"/>
    </xf>
    <xf numFmtId="0" fontId="4" fillId="0" borderId="1" xfId="0" applyFont="1" applyBorder="1" applyProtection="1">
      <alignment vertical="center"/>
      <protection locked="0" hidden="1"/>
    </xf>
    <xf numFmtId="0" fontId="0" fillId="0" borderId="1" xfId="0" applyBorder="1" applyProtection="1">
      <alignment vertical="center"/>
      <protection locked="0"/>
    </xf>
    <xf numFmtId="0" fontId="0" fillId="0" borderId="1" xfId="0" applyFill="1" applyBorder="1" applyProtection="1">
      <alignment vertical="center"/>
      <protection locked="0"/>
    </xf>
    <xf numFmtId="0" fontId="0" fillId="5" borderId="1" xfId="0" applyFill="1" applyBorder="1" applyProtection="1">
      <alignment vertical="center"/>
      <protection locked="0"/>
    </xf>
    <xf numFmtId="0" fontId="0" fillId="0" borderId="0" xfId="0" applyProtection="1">
      <alignment vertical="center"/>
      <protection locked="0"/>
    </xf>
    <xf numFmtId="0" fontId="6" fillId="0" borderId="0" xfId="0" applyFont="1" applyAlignment="1">
      <alignment horizontal="right" vertical="center"/>
    </xf>
    <xf numFmtId="0" fontId="6" fillId="0" borderId="0" xfId="0" applyFont="1">
      <alignment vertical="center"/>
    </xf>
    <xf numFmtId="14" fontId="8" fillId="0" borderId="0" xfId="0" applyNumberFormat="1" applyFont="1" applyAlignment="1" applyProtection="1">
      <alignment horizontal="center"/>
      <protection hidden="1"/>
    </xf>
    <xf numFmtId="0" fontId="8" fillId="0" borderId="0" xfId="0" applyFont="1">
      <alignment vertical="center"/>
    </xf>
    <xf numFmtId="0" fontId="6" fillId="0" borderId="0" xfId="0" applyFont="1" applyFill="1" applyAlignment="1">
      <alignment horizontal="right" vertical="center"/>
    </xf>
    <xf numFmtId="0" fontId="7" fillId="0" borderId="0" xfId="0" applyFont="1" applyFill="1" applyBorder="1" applyAlignment="1">
      <alignment horizontal="center" vertical="center"/>
    </xf>
    <xf numFmtId="0" fontId="6" fillId="0" borderId="0" xfId="0" applyFont="1" applyFill="1">
      <alignment vertical="center"/>
    </xf>
    <xf numFmtId="14" fontId="8" fillId="0" borderId="0" xfId="0" applyNumberFormat="1" applyFont="1" applyFill="1" applyAlignment="1" applyProtection="1">
      <alignment horizontal="center"/>
      <protection hidden="1"/>
    </xf>
    <xf numFmtId="0" fontId="8" fillId="0" borderId="0" xfId="0" applyFont="1" applyFill="1">
      <alignment vertical="center"/>
    </xf>
    <xf numFmtId="0" fontId="8" fillId="0" borderId="0" xfId="0" applyFont="1" applyAlignment="1" applyProtection="1">
      <protection hidden="1"/>
    </xf>
    <xf numFmtId="0" fontId="9" fillId="0" borderId="1" xfId="0" applyFont="1" applyBorder="1" applyAlignment="1">
      <alignment horizontal="center" vertical="center"/>
    </xf>
    <xf numFmtId="0" fontId="13" fillId="0" borderId="1" xfId="0" applyFont="1" applyBorder="1" applyAlignment="1">
      <alignment horizontal="right" vertical="center"/>
    </xf>
    <xf numFmtId="0" fontId="13" fillId="0" borderId="1" xfId="0" applyFont="1" applyBorder="1">
      <alignment vertical="center"/>
    </xf>
    <xf numFmtId="57" fontId="13" fillId="0" borderId="1" xfId="0" applyNumberFormat="1" applyFont="1" applyBorder="1">
      <alignment vertical="center"/>
    </xf>
    <xf numFmtId="0" fontId="13" fillId="0" borderId="1" xfId="0" applyFont="1" applyBorder="1" applyProtection="1">
      <alignment vertical="center"/>
      <protection locked="0" hidden="1"/>
    </xf>
    <xf numFmtId="0" fontId="13" fillId="0" borderId="1" xfId="0" applyFont="1" applyBorder="1" applyProtection="1">
      <alignment vertical="center"/>
      <protection hidden="1"/>
    </xf>
    <xf numFmtId="0" fontId="6" fillId="0" borderId="1" xfId="0" applyFont="1" applyBorder="1">
      <alignment vertical="center"/>
    </xf>
    <xf numFmtId="0" fontId="10" fillId="0" borderId="0" xfId="0" applyFont="1">
      <alignment vertical="center"/>
    </xf>
    <xf numFmtId="0" fontId="6" fillId="0" borderId="1" xfId="0" applyFont="1" applyFill="1" applyBorder="1" applyAlignment="1">
      <alignment horizontal="center" vertical="center"/>
    </xf>
    <xf numFmtId="0" fontId="11" fillId="0" borderId="1" xfId="0" applyFont="1" applyFill="1" applyBorder="1">
      <alignment vertical="center"/>
    </xf>
    <xf numFmtId="0" fontId="10" fillId="0" borderId="1" xfId="0" applyFont="1" applyFill="1" applyBorder="1">
      <alignment vertical="center"/>
    </xf>
    <xf numFmtId="0" fontId="10" fillId="0" borderId="1" xfId="0" applyFont="1" applyFill="1" applyBorder="1" applyAlignment="1">
      <alignment vertical="center" wrapText="1"/>
    </xf>
    <xf numFmtId="0" fontId="12" fillId="0" borderId="1" xfId="0" applyFont="1" applyFill="1" applyBorder="1" applyAlignment="1">
      <alignment vertical="center" wrapText="1"/>
    </xf>
    <xf numFmtId="0" fontId="6" fillId="0" borderId="1" xfId="0" applyFont="1" applyFill="1" applyBorder="1" applyAlignment="1">
      <alignment vertical="center" wrapText="1"/>
    </xf>
    <xf numFmtId="0" fontId="10" fillId="0" borderId="1" xfId="0" applyFont="1" applyFill="1" applyBorder="1" applyAlignment="1">
      <alignment horizontal="center" vertical="center"/>
    </xf>
    <xf numFmtId="0" fontId="15" fillId="0" borderId="0" xfId="2" applyFont="1" applyProtection="1">
      <protection hidden="1"/>
    </xf>
    <xf numFmtId="0" fontId="17" fillId="0" borderId="0" xfId="2" applyFont="1" applyProtection="1">
      <protection hidden="1"/>
    </xf>
    <xf numFmtId="0" fontId="15" fillId="0" borderId="0" xfId="2" applyFont="1"/>
    <xf numFmtId="0" fontId="15" fillId="0" borderId="0" xfId="2" applyFont="1" applyAlignment="1">
      <alignment vertical="center"/>
    </xf>
    <xf numFmtId="0" fontId="15" fillId="0" borderId="0" xfId="2" applyFont="1" applyAlignment="1"/>
    <xf numFmtId="0" fontId="15" fillId="0" borderId="15" xfId="2" applyFont="1" applyBorder="1" applyAlignment="1">
      <alignment vertical="center"/>
    </xf>
    <xf numFmtId="0" fontId="15" fillId="0" borderId="0" xfId="2" applyFont="1" applyAlignment="1">
      <alignment vertical="center" shrinkToFit="1"/>
    </xf>
    <xf numFmtId="0" fontId="15" fillId="0" borderId="0" xfId="2" applyFont="1" applyBorder="1" applyAlignment="1">
      <alignment vertical="center"/>
    </xf>
    <xf numFmtId="0" fontId="15" fillId="0" borderId="10" xfId="2" applyFont="1" applyBorder="1" applyAlignment="1">
      <alignment vertical="center"/>
    </xf>
    <xf numFmtId="0" fontId="15" fillId="0" borderId="13" xfId="2" applyFont="1" applyBorder="1" applyAlignment="1">
      <alignment vertical="center" shrinkToFit="1"/>
    </xf>
    <xf numFmtId="0" fontId="15" fillId="0" borderId="13" xfId="2" applyFont="1" applyBorder="1" applyAlignment="1">
      <alignment vertical="center"/>
    </xf>
    <xf numFmtId="0" fontId="15" fillId="0" borderId="14" xfId="2" applyFont="1" applyBorder="1" applyAlignment="1">
      <alignment vertical="center"/>
    </xf>
    <xf numFmtId="0" fontId="15" fillId="0" borderId="7" xfId="2" applyFont="1" applyBorder="1"/>
    <xf numFmtId="0" fontId="15" fillId="0" borderId="9" xfId="2" applyFont="1" applyBorder="1"/>
    <xf numFmtId="0" fontId="15" fillId="0" borderId="10" xfId="2" applyFont="1" applyBorder="1"/>
    <xf numFmtId="0" fontId="15" fillId="0" borderId="22" xfId="2" applyFont="1" applyBorder="1"/>
    <xf numFmtId="0" fontId="20" fillId="0" borderId="0" xfId="2" applyFont="1" applyBorder="1"/>
    <xf numFmtId="0" fontId="15" fillId="0" borderId="0" xfId="2" applyFont="1" applyBorder="1"/>
    <xf numFmtId="0" fontId="15" fillId="0" borderId="23" xfId="2" applyFont="1" applyBorder="1"/>
    <xf numFmtId="0" fontId="15" fillId="0" borderId="11" xfId="2" applyFont="1" applyBorder="1"/>
    <xf numFmtId="0" fontId="20" fillId="0" borderId="13" xfId="2" applyFont="1" applyBorder="1"/>
    <xf numFmtId="0" fontId="15" fillId="0" borderId="13" xfId="2" applyFont="1" applyBorder="1"/>
    <xf numFmtId="0" fontId="15" fillId="0" borderId="14" xfId="2" applyFont="1" applyBorder="1"/>
    <xf numFmtId="0" fontId="21" fillId="0" borderId="0" xfId="2" applyFont="1" applyProtection="1">
      <protection hidden="1"/>
    </xf>
    <xf numFmtId="14" fontId="21" fillId="0" borderId="0" xfId="2" applyNumberFormat="1" applyFont="1" applyProtection="1">
      <protection hidden="1"/>
    </xf>
    <xf numFmtId="0" fontId="19" fillId="0" borderId="9" xfId="2" applyFont="1" applyBorder="1" applyAlignment="1">
      <alignment vertical="center"/>
    </xf>
    <xf numFmtId="0" fontId="15" fillId="0" borderId="9" xfId="2" applyFont="1" applyBorder="1" applyAlignment="1">
      <alignment vertical="center"/>
    </xf>
    <xf numFmtId="0" fontId="15" fillId="0" borderId="9" xfId="2" applyFont="1" applyBorder="1" applyAlignment="1">
      <alignment horizontal="center" vertical="center"/>
    </xf>
    <xf numFmtId="0" fontId="15" fillId="0" borderId="18" xfId="2" applyFont="1" applyBorder="1" applyAlignment="1">
      <alignment vertical="center"/>
    </xf>
    <xf numFmtId="0" fontId="15" fillId="0" borderId="0" xfId="2" applyFont="1" applyBorder="1" applyAlignment="1" applyProtection="1">
      <alignment vertical="center"/>
      <protection hidden="1"/>
    </xf>
    <xf numFmtId="14" fontId="21" fillId="0" borderId="0" xfId="2" applyNumberFormat="1" applyFont="1" applyAlignment="1" applyProtection="1">
      <alignment horizontal="center"/>
      <protection hidden="1"/>
    </xf>
    <xf numFmtId="0" fontId="21" fillId="0" borderId="0" xfId="2" applyFont="1" applyAlignment="1" applyProtection="1">
      <alignment horizontal="center"/>
      <protection hidden="1"/>
    </xf>
    <xf numFmtId="0" fontId="15" fillId="0" borderId="9" xfId="2" applyFont="1" applyBorder="1" applyAlignment="1">
      <alignment vertical="top"/>
    </xf>
    <xf numFmtId="0" fontId="15" fillId="0" borderId="10" xfId="2" applyFont="1" applyBorder="1" applyAlignment="1">
      <alignment vertical="top"/>
    </xf>
    <xf numFmtId="0" fontId="15" fillId="0" borderId="0" xfId="2" applyFont="1" applyBorder="1" applyAlignment="1">
      <alignment vertical="top"/>
    </xf>
    <xf numFmtId="0" fontId="15" fillId="0" borderId="23" xfId="2" applyFont="1" applyBorder="1" applyAlignment="1">
      <alignment vertical="top"/>
    </xf>
    <xf numFmtId="0" fontId="15" fillId="0" borderId="0" xfId="2" applyFont="1" applyAlignment="1" applyProtection="1">
      <alignment vertical="center"/>
      <protection hidden="1"/>
    </xf>
    <xf numFmtId="0" fontId="17" fillId="0" borderId="0" xfId="2" applyFont="1" applyAlignment="1" applyProtection="1">
      <alignment vertical="center"/>
      <protection hidden="1"/>
    </xf>
    <xf numFmtId="0" fontId="15" fillId="0" borderId="0" xfId="2" applyFont="1" applyFill="1" applyBorder="1" applyAlignment="1" applyProtection="1">
      <alignment vertical="center"/>
      <protection locked="0"/>
    </xf>
    <xf numFmtId="0" fontId="0" fillId="0" borderId="0" xfId="0" applyAlignment="1">
      <alignment horizontal="right" vertical="center"/>
    </xf>
    <xf numFmtId="0" fontId="26" fillId="0" borderId="0" xfId="0" applyFont="1">
      <alignment vertical="center"/>
    </xf>
    <xf numFmtId="0" fontId="6" fillId="0" borderId="0" xfId="0" applyFont="1" applyFill="1" applyAlignment="1">
      <alignment horizontal="center" vertical="center"/>
    </xf>
    <xf numFmtId="0" fontId="15" fillId="0" borderId="0" xfId="2" applyFont="1" applyBorder="1" applyAlignment="1">
      <alignment horizontal="center" vertical="center"/>
    </xf>
    <xf numFmtId="0" fontId="15" fillId="0" borderId="5" xfId="2" applyFont="1" applyBorder="1" applyAlignment="1">
      <alignment vertical="center"/>
    </xf>
    <xf numFmtId="0" fontId="15" fillId="0" borderId="6" xfId="2" applyFont="1" applyBorder="1" applyAlignment="1">
      <alignment vertical="center"/>
    </xf>
    <xf numFmtId="0" fontId="15" fillId="0" borderId="9" xfId="2" applyFont="1" applyFill="1" applyBorder="1" applyAlignment="1" applyProtection="1">
      <alignment vertical="center"/>
      <protection locked="0"/>
    </xf>
    <xf numFmtId="0" fontId="15" fillId="0" borderId="10" xfId="2" applyFont="1" applyFill="1" applyBorder="1" applyAlignment="1" applyProtection="1">
      <alignment vertical="center"/>
      <protection locked="0"/>
    </xf>
    <xf numFmtId="0" fontId="19" fillId="0" borderId="0" xfId="2" applyFont="1" applyBorder="1" applyAlignment="1">
      <alignment vertical="center"/>
    </xf>
    <xf numFmtId="0" fontId="15" fillId="0" borderId="6" xfId="2" applyFont="1" applyBorder="1" applyAlignment="1">
      <alignment vertical="center" wrapText="1"/>
    </xf>
    <xf numFmtId="0" fontId="15" fillId="6" borderId="56" xfId="2" applyFont="1" applyFill="1" applyBorder="1" applyAlignment="1" applyProtection="1">
      <alignment vertical="center"/>
      <protection locked="0"/>
    </xf>
    <xf numFmtId="0" fontId="15" fillId="0" borderId="57" xfId="2" applyFont="1" applyBorder="1" applyAlignment="1">
      <alignment vertical="center" shrinkToFit="1"/>
    </xf>
    <xf numFmtId="0" fontId="15" fillId="0" borderId="57" xfId="2" applyFont="1" applyBorder="1" applyAlignment="1">
      <alignment vertical="center"/>
    </xf>
    <xf numFmtId="0" fontId="15" fillId="0" borderId="57" xfId="2" applyFont="1" applyBorder="1"/>
    <xf numFmtId="0" fontId="15" fillId="6" borderId="57" xfId="2" applyFont="1" applyFill="1" applyBorder="1" applyAlignment="1" applyProtection="1">
      <alignment vertical="center"/>
      <protection locked="0"/>
    </xf>
    <xf numFmtId="0" fontId="15" fillId="0" borderId="58" xfId="2" applyFont="1" applyBorder="1" applyAlignment="1">
      <alignment vertical="center"/>
    </xf>
    <xf numFmtId="0" fontId="15" fillId="6" borderId="64" xfId="2" applyFont="1" applyFill="1" applyBorder="1" applyAlignment="1" applyProtection="1">
      <alignment vertical="center"/>
      <protection locked="0"/>
    </xf>
    <xf numFmtId="0" fontId="15" fillId="0" borderId="65" xfId="2" applyFont="1" applyBorder="1" applyAlignment="1">
      <alignment vertical="center"/>
    </xf>
    <xf numFmtId="0" fontId="15" fillId="6" borderId="60" xfId="2" applyFont="1" applyFill="1" applyBorder="1" applyAlignment="1" applyProtection="1">
      <alignment vertical="center"/>
      <protection locked="0"/>
    </xf>
    <xf numFmtId="0" fontId="15" fillId="0" borderId="61" xfId="2" applyFont="1" applyBorder="1" applyAlignment="1">
      <alignment vertical="center" shrinkToFit="1"/>
    </xf>
    <xf numFmtId="0" fontId="15" fillId="0" borderId="61" xfId="2" applyFont="1" applyBorder="1" applyAlignment="1">
      <alignment vertical="center"/>
    </xf>
    <xf numFmtId="0" fontId="15" fillId="6" borderId="61" xfId="2" applyFont="1" applyFill="1" applyBorder="1" applyAlignment="1" applyProtection="1">
      <alignment vertical="center"/>
      <protection locked="0"/>
    </xf>
    <xf numFmtId="0" fontId="15" fillId="0" borderId="62" xfId="2" applyFont="1" applyBorder="1" applyAlignment="1">
      <alignment vertical="center"/>
    </xf>
    <xf numFmtId="0" fontId="6" fillId="0" borderId="1" xfId="0" applyFont="1" applyFill="1" applyBorder="1" applyAlignment="1">
      <alignment horizontal="center" vertical="center" wrapText="1"/>
    </xf>
    <xf numFmtId="0" fontId="15" fillId="0" borderId="66" xfId="2" applyFont="1" applyBorder="1" applyAlignment="1">
      <alignment vertical="center"/>
    </xf>
    <xf numFmtId="0" fontId="5" fillId="0" borderId="7" xfId="2" applyFont="1" applyBorder="1"/>
    <xf numFmtId="0" fontId="5" fillId="0" borderId="9" xfId="2" applyFont="1" applyBorder="1"/>
    <xf numFmtId="0" fontId="5" fillId="0" borderId="10" xfId="2" applyFont="1" applyBorder="1"/>
    <xf numFmtId="38" fontId="6" fillId="2" borderId="69" xfId="1" applyFont="1" applyFill="1" applyBorder="1" applyAlignment="1" applyProtection="1">
      <alignment vertical="center"/>
      <protection locked="0"/>
    </xf>
    <xf numFmtId="0" fontId="27" fillId="0" borderId="0" xfId="0" applyFont="1">
      <alignment vertical="center"/>
    </xf>
    <xf numFmtId="0" fontId="29" fillId="0" borderId="0" xfId="0" applyFont="1">
      <alignment vertical="center"/>
    </xf>
    <xf numFmtId="176" fontId="6" fillId="2" borderId="69" xfId="1" applyNumberFormat="1" applyFont="1" applyFill="1" applyBorder="1" applyAlignment="1" applyProtection="1">
      <alignment horizontal="center" vertical="center"/>
      <protection locked="0"/>
    </xf>
    <xf numFmtId="0" fontId="6" fillId="0" borderId="0" xfId="0" applyFont="1" applyAlignment="1">
      <alignment horizontal="right" vertical="center" wrapText="1"/>
    </xf>
    <xf numFmtId="0" fontId="6" fillId="0" borderId="59" xfId="0" applyFont="1" applyFill="1" applyBorder="1" applyAlignment="1">
      <alignment horizontal="center" vertical="center" wrapText="1"/>
    </xf>
    <xf numFmtId="0" fontId="0" fillId="0" borderId="0" xfId="0" applyFont="1" applyAlignment="1">
      <alignment horizontal="left" vertical="center"/>
    </xf>
    <xf numFmtId="0" fontId="0" fillId="0" borderId="0" xfId="0" applyAlignment="1">
      <alignment vertical="center"/>
    </xf>
    <xf numFmtId="0" fontId="15" fillId="0" borderId="22" xfId="2" applyFont="1" applyBorder="1" applyAlignment="1">
      <alignment vertical="center" textRotation="255"/>
    </xf>
    <xf numFmtId="0" fontId="15" fillId="0" borderId="40" xfId="2" applyFont="1" applyBorder="1" applyAlignment="1">
      <alignment vertical="center" textRotation="255"/>
    </xf>
    <xf numFmtId="0" fontId="15" fillId="0" borderId="11" xfId="2" applyFont="1" applyBorder="1" applyAlignment="1">
      <alignment vertical="center" textRotation="255"/>
    </xf>
    <xf numFmtId="0" fontId="15" fillId="0" borderId="12" xfId="2" applyFont="1" applyBorder="1" applyAlignment="1">
      <alignment vertical="center" textRotation="255"/>
    </xf>
    <xf numFmtId="0" fontId="37" fillId="0" borderId="0" xfId="0" applyFont="1" applyFill="1" applyBorder="1" applyAlignment="1">
      <alignment horizontal="center" vertical="center"/>
    </xf>
    <xf numFmtId="0" fontId="7" fillId="0" borderId="81" xfId="0" applyFont="1" applyFill="1" applyBorder="1" applyAlignment="1">
      <alignment horizontal="center" vertical="center"/>
    </xf>
    <xf numFmtId="0" fontId="6" fillId="0" borderId="0" xfId="0" applyFont="1" applyFill="1" applyBorder="1" applyAlignment="1">
      <alignment horizontal="right" vertical="top"/>
    </xf>
    <xf numFmtId="0" fontId="28" fillId="0" borderId="59" xfId="0" applyFont="1" applyFill="1" applyBorder="1" applyAlignment="1">
      <alignment vertical="center" wrapText="1"/>
    </xf>
    <xf numFmtId="0" fontId="13" fillId="4" borderId="1" xfId="0" applyFont="1" applyFill="1" applyBorder="1">
      <alignment vertical="center"/>
    </xf>
    <xf numFmtId="0" fontId="13" fillId="4" borderId="1" xfId="0" applyFont="1" applyFill="1" applyBorder="1" applyAlignment="1">
      <alignment horizontal="center" vertical="center"/>
    </xf>
    <xf numFmtId="0" fontId="13" fillId="0" borderId="1" xfId="0" applyFont="1" applyFill="1" applyBorder="1" applyProtection="1">
      <alignment vertical="center"/>
      <protection hidden="1"/>
    </xf>
    <xf numFmtId="0" fontId="34" fillId="0" borderId="0" xfId="0" applyFont="1" applyFill="1" applyProtection="1">
      <alignment vertical="center"/>
      <protection hidden="1"/>
    </xf>
    <xf numFmtId="0" fontId="34" fillId="0" borderId="0" xfId="0" applyFont="1" applyFill="1">
      <alignment vertical="center"/>
    </xf>
    <xf numFmtId="0" fontId="35" fillId="0" borderId="0" xfId="0" applyFont="1" applyFill="1">
      <alignment vertical="center"/>
    </xf>
    <xf numFmtId="56" fontId="36" fillId="0" borderId="0" xfId="0" quotePrefix="1" applyNumberFormat="1" applyFont="1" applyFill="1" applyAlignment="1" applyProtection="1">
      <alignment vertical="center" wrapText="1"/>
      <protection hidden="1"/>
    </xf>
    <xf numFmtId="0" fontId="15" fillId="0" borderId="0" xfId="0" applyFont="1" applyFill="1" applyAlignment="1" applyProtection="1">
      <protection hidden="1"/>
    </xf>
    <xf numFmtId="0" fontId="36" fillId="0" borderId="0" xfId="0" applyFont="1" applyFill="1" applyProtection="1">
      <alignment vertical="center"/>
      <protection hidden="1"/>
    </xf>
    <xf numFmtId="0" fontId="15" fillId="0" borderId="0" xfId="0" applyFont="1" applyFill="1" applyAlignment="1" applyProtection="1">
      <alignment horizontal="left"/>
      <protection hidden="1"/>
    </xf>
    <xf numFmtId="0" fontId="35" fillId="0" borderId="0" xfId="0" applyFont="1" applyFill="1" applyProtection="1">
      <alignment vertical="center"/>
      <protection hidden="1"/>
    </xf>
    <xf numFmtId="0" fontId="9" fillId="3" borderId="69" xfId="0" applyFont="1" applyFill="1" applyBorder="1" applyAlignment="1" applyProtection="1">
      <alignment horizontal="center" vertical="center"/>
      <protection locked="0"/>
    </xf>
    <xf numFmtId="0" fontId="33" fillId="0" borderId="59" xfId="0" applyFont="1" applyFill="1" applyBorder="1" applyAlignment="1">
      <alignment horizontal="center" vertical="center" wrapText="1"/>
    </xf>
    <xf numFmtId="0" fontId="13" fillId="4" borderId="1" xfId="0" applyFont="1" applyFill="1" applyBorder="1" applyAlignment="1">
      <alignment vertical="center" wrapText="1"/>
    </xf>
    <xf numFmtId="0" fontId="13" fillId="0" borderId="2" xfId="0" applyFont="1" applyBorder="1" applyAlignment="1" applyProtection="1">
      <alignment horizontal="center" vertical="center"/>
      <protection hidden="1"/>
    </xf>
    <xf numFmtId="0" fontId="38" fillId="0" borderId="0" xfId="0" applyFont="1" applyAlignment="1">
      <alignment vertical="center" wrapText="1" shrinkToFit="1"/>
    </xf>
    <xf numFmtId="0" fontId="13" fillId="0" borderId="1" xfId="0" applyFont="1" applyFill="1" applyBorder="1" applyAlignment="1">
      <alignment horizontal="center" vertical="center" wrapText="1"/>
    </xf>
    <xf numFmtId="0" fontId="33" fillId="4" borderId="1" xfId="0" applyFont="1" applyFill="1" applyBorder="1" applyAlignment="1">
      <alignment horizontal="center" vertical="center"/>
    </xf>
    <xf numFmtId="0" fontId="33" fillId="2" borderId="1" xfId="0" applyFont="1" applyFill="1" applyBorder="1" applyProtection="1">
      <alignment vertical="center"/>
      <protection locked="0"/>
    </xf>
    <xf numFmtId="57" fontId="33" fillId="2" borderId="1" xfId="0" applyNumberFormat="1" applyFont="1" applyFill="1" applyBorder="1" applyProtection="1">
      <alignment vertical="center"/>
      <protection locked="0"/>
    </xf>
    <xf numFmtId="0" fontId="33" fillId="4" borderId="1" xfId="0" applyFont="1" applyFill="1" applyBorder="1" applyProtection="1">
      <alignment vertical="center"/>
      <protection hidden="1"/>
    </xf>
    <xf numFmtId="0" fontId="33" fillId="3" borderId="1" xfId="0" applyFont="1" applyFill="1" applyBorder="1" applyProtection="1">
      <alignment vertical="center"/>
      <protection locked="0"/>
    </xf>
    <xf numFmtId="0" fontId="33" fillId="4" borderId="1" xfId="0" applyFont="1" applyFill="1" applyBorder="1" applyProtection="1">
      <alignment vertical="center"/>
      <protection locked="0"/>
    </xf>
    <xf numFmtId="0" fontId="33" fillId="0" borderId="2" xfId="0" applyFont="1" applyBorder="1" applyAlignment="1" applyProtection="1">
      <alignment horizontal="center" vertical="center"/>
      <protection hidden="1"/>
    </xf>
    <xf numFmtId="0" fontId="33" fillId="4" borderId="1" xfId="0" applyFont="1" applyFill="1" applyBorder="1" applyAlignment="1" applyProtection="1">
      <alignment vertical="center" wrapText="1"/>
      <protection locked="0"/>
    </xf>
    <xf numFmtId="0" fontId="33" fillId="0" borderId="1" xfId="0" applyFont="1" applyFill="1" applyBorder="1" applyAlignment="1" applyProtection="1">
      <alignment horizontal="center" vertical="center" wrapText="1"/>
      <protection locked="0"/>
    </xf>
    <xf numFmtId="0" fontId="15" fillId="0" borderId="0" xfId="2" applyFont="1" applyAlignment="1">
      <alignment horizontal="left" vertical="center"/>
    </xf>
    <xf numFmtId="0" fontId="18" fillId="0" borderId="0" xfId="2" applyFont="1" applyAlignment="1">
      <alignment horizontal="center"/>
    </xf>
    <xf numFmtId="0" fontId="15" fillId="0" borderId="0" xfId="2" applyFont="1" applyAlignment="1">
      <alignment horizontal="right" vertical="center"/>
    </xf>
    <xf numFmtId="0" fontId="15" fillId="0" borderId="0" xfId="2" applyFont="1" applyAlignment="1" applyProtection="1">
      <alignment horizontal="center" vertical="center"/>
      <protection locked="0"/>
    </xf>
    <xf numFmtId="0" fontId="15" fillId="0" borderId="1" xfId="2" applyFont="1" applyBorder="1" applyAlignment="1">
      <alignment horizontal="center" vertical="center"/>
    </xf>
    <xf numFmtId="0" fontId="15" fillId="0" borderId="2" xfId="2" applyFont="1" applyBorder="1" applyAlignment="1">
      <alignment horizontal="center" vertical="center"/>
    </xf>
    <xf numFmtId="0" fontId="15" fillId="0" borderId="47" xfId="2" applyFont="1" applyBorder="1" applyAlignment="1" applyProtection="1">
      <alignment horizontal="left" vertical="center"/>
      <protection locked="0"/>
    </xf>
    <xf numFmtId="0" fontId="15" fillId="0" borderId="48" xfId="2" applyFont="1" applyBorder="1" applyAlignment="1" applyProtection="1">
      <alignment horizontal="left" vertical="center"/>
      <protection locked="0"/>
    </xf>
    <xf numFmtId="0" fontId="15" fillId="0" borderId="49" xfId="2" applyFont="1" applyBorder="1" applyAlignment="1" applyProtection="1">
      <alignment horizontal="left" vertical="center"/>
      <protection locked="0"/>
    </xf>
    <xf numFmtId="0" fontId="18" fillId="6" borderId="0" xfId="2" applyFont="1" applyFill="1" applyAlignment="1">
      <alignment horizontal="center" shrinkToFit="1"/>
    </xf>
    <xf numFmtId="0" fontId="15" fillId="0" borderId="1" xfId="2" applyFont="1" applyBorder="1" applyAlignment="1">
      <alignment horizontal="center" vertical="center" textRotation="255"/>
    </xf>
    <xf numFmtId="0" fontId="15" fillId="0" borderId="13" xfId="2" applyFont="1" applyBorder="1" applyAlignment="1" applyProtection="1">
      <alignment horizontal="center" vertical="center"/>
      <protection locked="0"/>
    </xf>
    <xf numFmtId="0" fontId="15" fillId="0" borderId="61" xfId="2" applyFont="1" applyBorder="1" applyAlignment="1">
      <alignment horizontal="left" vertical="center"/>
    </xf>
    <xf numFmtId="0" fontId="15" fillId="0" borderId="18" xfId="2" applyFont="1" applyBorder="1" applyAlignment="1" applyProtection="1">
      <alignment horizontal="center" vertical="center"/>
      <protection hidden="1"/>
    </xf>
    <xf numFmtId="0" fontId="15" fillId="0" borderId="13" xfId="2" applyFont="1" applyBorder="1" applyAlignment="1">
      <alignment horizontal="left" vertical="center"/>
    </xf>
    <xf numFmtId="0" fontId="15" fillId="0" borderId="14" xfId="2" applyFont="1" applyBorder="1" applyAlignment="1">
      <alignment horizontal="left" vertical="center"/>
    </xf>
    <xf numFmtId="0" fontId="15" fillId="0" borderId="63" xfId="2" applyFont="1" applyBorder="1" applyAlignment="1">
      <alignment horizontal="center" vertical="center"/>
    </xf>
    <xf numFmtId="0" fontId="15" fillId="0" borderId="11" xfId="2" applyFont="1" applyBorder="1" applyAlignment="1">
      <alignment horizontal="center" vertical="center"/>
    </xf>
    <xf numFmtId="0" fontId="15" fillId="0" borderId="56" xfId="2" applyFont="1" applyBorder="1" applyAlignment="1">
      <alignment horizontal="center" vertical="center"/>
    </xf>
    <xf numFmtId="0" fontId="15" fillId="0" borderId="58" xfId="2" applyFont="1" applyBorder="1" applyAlignment="1">
      <alignment horizontal="center" vertical="center"/>
    </xf>
    <xf numFmtId="0" fontId="15" fillId="0" borderId="64" xfId="2" applyFont="1" applyBorder="1" applyAlignment="1">
      <alignment horizontal="center" vertical="center"/>
    </xf>
    <xf numFmtId="0" fontId="15" fillId="0" borderId="65" xfId="2" applyFont="1" applyBorder="1" applyAlignment="1">
      <alignment horizontal="center" vertical="center"/>
    </xf>
    <xf numFmtId="0" fontId="15" fillId="0" borderId="50" xfId="2" applyFont="1" applyBorder="1" applyAlignment="1" applyProtection="1">
      <alignment horizontal="left" vertical="center"/>
      <protection locked="0"/>
    </xf>
    <xf numFmtId="0" fontId="15" fillId="0" borderId="51" xfId="2" applyFont="1" applyBorder="1" applyAlignment="1" applyProtection="1">
      <alignment horizontal="left" vertical="center"/>
      <protection locked="0"/>
    </xf>
    <xf numFmtId="0" fontId="15" fillId="0" borderId="52" xfId="2" applyFont="1" applyBorder="1" applyAlignment="1" applyProtection="1">
      <alignment horizontal="left" vertical="center"/>
      <protection locked="0"/>
    </xf>
    <xf numFmtId="0" fontId="15" fillId="0" borderId="70" xfId="2" applyFont="1" applyBorder="1" applyAlignment="1" applyProtection="1">
      <alignment horizontal="left" vertical="center"/>
      <protection locked="0"/>
    </xf>
    <xf numFmtId="0" fontId="15" fillId="0" borderId="63" xfId="2" applyFont="1" applyBorder="1" applyAlignment="1" applyProtection="1">
      <alignment horizontal="left" vertical="center"/>
      <protection locked="0"/>
    </xf>
    <xf numFmtId="0" fontId="15" fillId="0" borderId="71" xfId="2" applyFont="1" applyBorder="1" applyAlignment="1" applyProtection="1">
      <alignment horizontal="left" vertical="center"/>
      <protection locked="0"/>
    </xf>
    <xf numFmtId="0" fontId="15" fillId="0" borderId="57" xfId="2" applyFont="1" applyBorder="1" applyAlignment="1">
      <alignment horizontal="center" vertical="center"/>
    </xf>
    <xf numFmtId="0" fontId="15" fillId="0" borderId="13" xfId="2" applyFont="1" applyBorder="1" applyAlignment="1">
      <alignment horizontal="center" vertical="center"/>
    </xf>
    <xf numFmtId="0" fontId="15" fillId="0" borderId="67" xfId="2" applyFont="1" applyBorder="1" applyAlignment="1" applyProtection="1">
      <alignment horizontal="left" vertical="center"/>
      <protection locked="0"/>
    </xf>
    <xf numFmtId="0" fontId="15" fillId="0" borderId="67" xfId="2" applyFont="1" applyBorder="1" applyAlignment="1">
      <alignment horizontal="center" vertical="center"/>
    </xf>
    <xf numFmtId="0" fontId="15" fillId="0" borderId="68" xfId="2" applyFont="1" applyBorder="1" applyAlignment="1" applyProtection="1">
      <alignment horizontal="left" vertical="center"/>
      <protection locked="0"/>
    </xf>
    <xf numFmtId="0" fontId="15" fillId="0" borderId="53" xfId="2" applyFont="1" applyBorder="1" applyAlignment="1" applyProtection="1">
      <alignment horizontal="left" vertical="center"/>
      <protection locked="0"/>
    </xf>
    <xf numFmtId="0" fontId="15" fillId="0" borderId="54" xfId="2" applyFont="1" applyBorder="1" applyAlignment="1" applyProtection="1">
      <alignment horizontal="left" vertical="center"/>
      <protection locked="0"/>
    </xf>
    <xf numFmtId="0" fontId="15" fillId="0" borderId="55" xfId="2" applyFont="1" applyBorder="1" applyAlignment="1" applyProtection="1">
      <alignment horizontal="left" vertical="center"/>
      <protection locked="0"/>
    </xf>
    <xf numFmtId="0" fontId="22" fillId="0" borderId="18" xfId="2" applyFont="1" applyBorder="1" applyAlignment="1">
      <alignment horizontal="left"/>
    </xf>
    <xf numFmtId="0" fontId="22" fillId="0" borderId="3" xfId="2" applyFont="1" applyBorder="1" applyAlignment="1">
      <alignment horizontal="left"/>
    </xf>
    <xf numFmtId="0" fontId="15" fillId="0" borderId="1" xfId="2" applyFont="1" applyBorder="1" applyAlignment="1">
      <alignment horizontal="center" vertical="center" wrapText="1"/>
    </xf>
    <xf numFmtId="0" fontId="15" fillId="6" borderId="56" xfId="2" applyFont="1" applyFill="1" applyBorder="1" applyAlignment="1" applyProtection="1">
      <alignment horizontal="center" vertical="center"/>
      <protection locked="0"/>
    </xf>
    <xf numFmtId="0" fontId="15" fillId="6" borderId="57" xfId="2" applyFont="1" applyFill="1" applyBorder="1" applyAlignment="1" applyProtection="1">
      <alignment horizontal="center" vertical="center"/>
      <protection locked="0"/>
    </xf>
    <xf numFmtId="0" fontId="15" fillId="6" borderId="58" xfId="2" applyFont="1" applyFill="1" applyBorder="1" applyAlignment="1" applyProtection="1">
      <alignment horizontal="center" vertical="center"/>
      <protection locked="0"/>
    </xf>
    <xf numFmtId="0" fontId="19" fillId="0" borderId="0" xfId="2" applyFont="1" applyFill="1" applyBorder="1" applyAlignment="1" applyProtection="1">
      <alignment horizontal="center" vertical="center" wrapText="1"/>
      <protection locked="0"/>
    </xf>
    <xf numFmtId="0" fontId="15" fillId="0" borderId="9" xfId="2" applyFont="1" applyFill="1" applyBorder="1" applyAlignment="1" applyProtection="1">
      <alignment horizontal="center" vertical="center"/>
      <protection locked="0"/>
    </xf>
    <xf numFmtId="0" fontId="15" fillId="0" borderId="7" xfId="2" applyFont="1" applyBorder="1" applyAlignment="1">
      <alignment horizontal="center" vertical="center"/>
    </xf>
    <xf numFmtId="0" fontId="15" fillId="0" borderId="9" xfId="2" applyFont="1" applyBorder="1" applyAlignment="1">
      <alignment horizontal="center" vertical="center"/>
    </xf>
    <xf numFmtId="0" fontId="15" fillId="0" borderId="22" xfId="2" applyFont="1" applyBorder="1" applyAlignment="1">
      <alignment horizontal="center" vertical="center"/>
    </xf>
    <xf numFmtId="0" fontId="15" fillId="0" borderId="0" xfId="2" applyFont="1" applyBorder="1" applyAlignment="1">
      <alignment horizontal="center" vertical="center"/>
    </xf>
    <xf numFmtId="0" fontId="15" fillId="0" borderId="23" xfId="2" applyFont="1" applyBorder="1" applyAlignment="1">
      <alignment horizontal="center" vertical="center"/>
    </xf>
    <xf numFmtId="0" fontId="15" fillId="0" borderId="14" xfId="2" applyFont="1" applyBorder="1" applyAlignment="1">
      <alignment horizontal="center" vertical="center"/>
    </xf>
    <xf numFmtId="0" fontId="15" fillId="0" borderId="50" xfId="2" applyFont="1" applyBorder="1" applyAlignment="1">
      <alignment horizontal="center"/>
    </xf>
    <xf numFmtId="0" fontId="15" fillId="0" borderId="51" xfId="2" applyFont="1" applyBorder="1" applyAlignment="1">
      <alignment horizontal="center"/>
    </xf>
    <xf numFmtId="0" fontId="15" fillId="0" borderId="51" xfId="2" applyFont="1" applyBorder="1" applyAlignment="1" applyProtection="1">
      <alignment horizontal="left"/>
      <protection locked="0"/>
    </xf>
    <xf numFmtId="0" fontId="15" fillId="0" borderId="52" xfId="2" applyFont="1" applyBorder="1" applyAlignment="1" applyProtection="1">
      <alignment horizontal="left"/>
      <protection locked="0"/>
    </xf>
    <xf numFmtId="0" fontId="15" fillId="0" borderId="53" xfId="2" applyFont="1" applyBorder="1" applyAlignment="1" applyProtection="1">
      <alignment horizontal="center" vertical="center"/>
      <protection locked="0"/>
    </xf>
    <xf numFmtId="0" fontId="15" fillId="0" borderId="54" xfId="2" applyFont="1" applyBorder="1" applyAlignment="1" applyProtection="1">
      <alignment horizontal="center" vertical="center"/>
      <protection locked="0"/>
    </xf>
    <xf numFmtId="0" fontId="15" fillId="0" borderId="10" xfId="2" applyFont="1" applyBorder="1" applyAlignment="1">
      <alignment horizontal="center" vertical="center"/>
    </xf>
    <xf numFmtId="0" fontId="15" fillId="6" borderId="4" xfId="2" applyFont="1" applyFill="1" applyBorder="1" applyAlignment="1" applyProtection="1">
      <alignment horizontal="center" vertical="center"/>
      <protection locked="0"/>
    </xf>
    <xf numFmtId="0" fontId="15" fillId="6" borderId="5" xfId="2" applyFont="1" applyFill="1" applyBorder="1" applyAlignment="1" applyProtection="1">
      <alignment horizontal="center" vertical="center"/>
      <protection locked="0"/>
    </xf>
    <xf numFmtId="0" fontId="15" fillId="0" borderId="5" xfId="2" applyFont="1" applyBorder="1" applyAlignment="1" applyProtection="1">
      <alignment horizontal="center" vertical="center"/>
      <protection locked="0"/>
    </xf>
    <xf numFmtId="0" fontId="15" fillId="0" borderId="18" xfId="2" applyFont="1" applyBorder="1" applyAlignment="1">
      <alignment horizontal="center" vertical="center"/>
    </xf>
    <xf numFmtId="0" fontId="15" fillId="0" borderId="4" xfId="2" applyFont="1" applyBorder="1" applyAlignment="1" applyProtection="1">
      <alignment horizontal="left" vertical="center"/>
      <protection locked="0"/>
    </xf>
    <xf numFmtId="0" fontId="15" fillId="0" borderId="5" xfId="2" applyFont="1" applyBorder="1" applyAlignment="1" applyProtection="1">
      <alignment horizontal="left" vertical="center"/>
      <protection locked="0"/>
    </xf>
    <xf numFmtId="0" fontId="15" fillId="0" borderId="6" xfId="2" applyFont="1" applyBorder="1" applyAlignment="1" applyProtection="1">
      <alignment horizontal="left" vertical="center"/>
      <protection locked="0"/>
    </xf>
    <xf numFmtId="0" fontId="15" fillId="0" borderId="18" xfId="2" applyFont="1" applyBorder="1" applyAlignment="1">
      <alignment horizontal="center" vertical="center" wrapText="1"/>
    </xf>
    <xf numFmtId="0" fontId="15" fillId="0" borderId="3" xfId="2" applyFont="1" applyBorder="1" applyAlignment="1">
      <alignment horizontal="center" vertical="center"/>
    </xf>
    <xf numFmtId="0" fontId="15" fillId="0" borderId="18" xfId="2" applyFont="1" applyBorder="1" applyAlignment="1">
      <alignment horizontal="left" vertical="center"/>
    </xf>
    <xf numFmtId="0" fontId="15" fillId="0" borderId="3" xfId="2" applyFont="1" applyBorder="1" applyAlignment="1">
      <alignment horizontal="left" vertical="center"/>
    </xf>
    <xf numFmtId="0" fontId="15" fillId="0" borderId="0" xfId="2" applyFont="1" applyBorder="1" applyAlignment="1">
      <alignment horizontal="center" vertical="top" wrapText="1" readingOrder="1"/>
    </xf>
    <xf numFmtId="0" fontId="15" fillId="0" borderId="0" xfId="2" applyFont="1" applyBorder="1" applyAlignment="1">
      <alignment horizontal="left" vertical="top" wrapText="1" readingOrder="1"/>
    </xf>
    <xf numFmtId="0" fontId="15" fillId="0" borderId="0" xfId="2" applyFont="1" applyAlignment="1">
      <alignment horizontal="center"/>
    </xf>
    <xf numFmtId="0" fontId="15" fillId="0" borderId="0" xfId="2" applyFont="1" applyBorder="1" applyAlignment="1">
      <alignment horizontal="left" vertical="top" wrapText="1"/>
    </xf>
    <xf numFmtId="0" fontId="15" fillId="0" borderId="7" xfId="2" applyFont="1" applyBorder="1" applyAlignment="1">
      <alignment horizontal="center" vertical="center" wrapText="1" readingOrder="1"/>
    </xf>
    <xf numFmtId="0" fontId="15" fillId="0" borderId="9" xfId="2" applyFont="1" applyBorder="1" applyAlignment="1">
      <alignment horizontal="center" vertical="center" wrapText="1" readingOrder="1"/>
    </xf>
    <xf numFmtId="55" fontId="15" fillId="0" borderId="9" xfId="2" quotePrefix="1" applyNumberFormat="1" applyFont="1" applyBorder="1" applyAlignment="1">
      <alignment horizontal="left" vertical="center"/>
    </xf>
    <xf numFmtId="0" fontId="15" fillId="0" borderId="34" xfId="2" applyFont="1" applyBorder="1" applyAlignment="1">
      <alignment horizontal="center" vertical="center" wrapText="1"/>
    </xf>
    <xf numFmtId="0" fontId="15" fillId="0" borderId="35" xfId="2" applyFont="1" applyBorder="1" applyAlignment="1">
      <alignment horizontal="center" vertical="center"/>
    </xf>
    <xf numFmtId="0" fontId="5" fillId="0" borderId="35" xfId="2" applyFont="1" applyBorder="1" applyAlignment="1" applyProtection="1">
      <alignment horizontal="left" vertical="center"/>
      <protection locked="0"/>
    </xf>
    <xf numFmtId="0" fontId="5" fillId="0" borderId="46" xfId="2" applyFont="1" applyBorder="1" applyAlignment="1" applyProtection="1">
      <alignment horizontal="left" vertical="center"/>
      <protection locked="0"/>
    </xf>
    <xf numFmtId="0" fontId="5" fillId="0" borderId="0" xfId="2" applyFont="1" applyAlignment="1">
      <alignment horizontal="left"/>
    </xf>
    <xf numFmtId="0" fontId="5" fillId="0" borderId="11" xfId="2" applyFont="1" applyBorder="1" applyAlignment="1" applyProtection="1">
      <alignment horizontal="left" vertical="center" wrapText="1"/>
      <protection locked="0"/>
    </xf>
    <xf numFmtId="0" fontId="5" fillId="0" borderId="13" xfId="2" applyFont="1" applyBorder="1" applyAlignment="1" applyProtection="1">
      <alignment horizontal="left" vertical="center" wrapText="1"/>
      <protection locked="0"/>
    </xf>
    <xf numFmtId="0" fontId="5" fillId="0" borderId="14" xfId="2" applyFont="1" applyBorder="1" applyAlignment="1" applyProtection="1">
      <alignment horizontal="left" vertical="center" wrapText="1"/>
      <protection locked="0"/>
    </xf>
    <xf numFmtId="0" fontId="15" fillId="0" borderId="13" xfId="2" applyFont="1" applyBorder="1" applyAlignment="1">
      <alignment horizontal="right" vertical="center"/>
    </xf>
    <xf numFmtId="0" fontId="15" fillId="0" borderId="9" xfId="2" applyFont="1" applyBorder="1" applyAlignment="1">
      <alignment horizontal="left" vertical="center"/>
    </xf>
    <xf numFmtId="0" fontId="15" fillId="0" borderId="0" xfId="2" applyFont="1" applyBorder="1" applyAlignment="1">
      <alignment horizontal="right" vertical="center"/>
    </xf>
    <xf numFmtId="0" fontId="15" fillId="0" borderId="22" xfId="2" applyFont="1" applyBorder="1" applyAlignment="1">
      <alignment horizontal="center" vertical="center" wrapText="1" readingOrder="1"/>
    </xf>
    <xf numFmtId="0" fontId="15" fillId="0" borderId="0" xfId="2" applyFont="1" applyBorder="1" applyAlignment="1">
      <alignment horizontal="center" vertical="center" wrapText="1" readingOrder="1"/>
    </xf>
    <xf numFmtId="55" fontId="15" fillId="0" borderId="0" xfId="2" quotePrefix="1" applyNumberFormat="1" applyFont="1" applyBorder="1" applyAlignment="1">
      <alignment horizontal="left" vertical="center"/>
    </xf>
    <xf numFmtId="0" fontId="15" fillId="0" borderId="0" xfId="2" applyFont="1" applyBorder="1" applyAlignment="1">
      <alignment horizontal="left" vertical="center"/>
    </xf>
    <xf numFmtId="0" fontId="15" fillId="0" borderId="22" xfId="2" applyFont="1" applyBorder="1" applyAlignment="1">
      <alignment horizontal="center" vertical="center" textRotation="255"/>
    </xf>
    <xf numFmtId="0" fontId="15" fillId="0" borderId="40" xfId="2" applyFont="1" applyBorder="1" applyAlignment="1">
      <alignment horizontal="center" vertical="center" textRotation="255"/>
    </xf>
    <xf numFmtId="0" fontId="15" fillId="0" borderId="11" xfId="2" applyFont="1" applyBorder="1" applyAlignment="1">
      <alignment horizontal="center" vertical="center" textRotation="255"/>
    </xf>
    <xf numFmtId="0" fontId="15" fillId="0" borderId="12" xfId="2" applyFont="1" applyBorder="1" applyAlignment="1">
      <alignment horizontal="center" vertical="center" textRotation="255"/>
    </xf>
    <xf numFmtId="0" fontId="15" fillId="0" borderId="31" xfId="2" applyFont="1" applyBorder="1" applyAlignment="1">
      <alignment horizontal="center" vertical="center"/>
    </xf>
    <xf numFmtId="0" fontId="15" fillId="0" borderId="20" xfId="2" applyFont="1" applyBorder="1" applyAlignment="1">
      <alignment horizontal="center" vertical="center"/>
    </xf>
    <xf numFmtId="0" fontId="15" fillId="0" borderId="32" xfId="2" applyFont="1" applyBorder="1" applyAlignment="1">
      <alignment horizontal="center" vertical="center"/>
    </xf>
    <xf numFmtId="0" fontId="20" fillId="0" borderId="30" xfId="2" applyFont="1" applyBorder="1" applyAlignment="1">
      <alignment horizontal="left" vertical="center"/>
    </xf>
    <xf numFmtId="0" fontId="15" fillId="0" borderId="74" xfId="2" applyFont="1" applyBorder="1" applyAlignment="1">
      <alignment horizontal="center" vertical="center"/>
    </xf>
    <xf numFmtId="0" fontId="15" fillId="0" borderId="12" xfId="2" applyFont="1" applyBorder="1" applyAlignment="1">
      <alignment horizontal="center" vertical="center"/>
    </xf>
    <xf numFmtId="0" fontId="20" fillId="0" borderId="74" xfId="2" applyFont="1" applyBorder="1" applyAlignment="1">
      <alignment horizontal="left" vertical="center" wrapText="1"/>
    </xf>
    <xf numFmtId="0" fontId="20" fillId="0" borderId="13" xfId="2" applyFont="1" applyBorder="1" applyAlignment="1">
      <alignment horizontal="left" vertical="center" wrapText="1"/>
    </xf>
    <xf numFmtId="0" fontId="20" fillId="0" borderId="12" xfId="2" applyFont="1" applyBorder="1" applyAlignment="1">
      <alignment horizontal="left" vertical="center" wrapText="1"/>
    </xf>
    <xf numFmtId="0" fontId="5" fillId="0" borderId="2" xfId="2" applyFont="1" applyBorder="1" applyAlignment="1">
      <alignment horizontal="left" vertical="center"/>
    </xf>
    <xf numFmtId="0" fontId="5" fillId="0" borderId="18" xfId="2" applyFont="1" applyBorder="1" applyAlignment="1">
      <alignment horizontal="left" vertical="center"/>
    </xf>
    <xf numFmtId="0" fontId="5" fillId="0" borderId="3" xfId="2" applyFont="1" applyBorder="1" applyAlignment="1">
      <alignment horizontal="left" vertical="center"/>
    </xf>
    <xf numFmtId="0" fontId="15" fillId="0" borderId="19" xfId="2" applyFont="1" applyBorder="1" applyAlignment="1">
      <alignment horizontal="center" vertical="center"/>
    </xf>
    <xf numFmtId="0" fontId="5" fillId="0" borderId="31" xfId="2" applyFont="1" applyBorder="1" applyAlignment="1" applyProtection="1">
      <alignment horizontal="left" vertical="center"/>
      <protection locked="0"/>
    </xf>
    <xf numFmtId="0" fontId="5" fillId="0" borderId="20" xfId="2" applyFont="1" applyBorder="1" applyAlignment="1" applyProtection="1">
      <alignment horizontal="left" vertical="center"/>
      <protection locked="0"/>
    </xf>
    <xf numFmtId="0" fontId="5" fillId="0" borderId="21" xfId="2" applyFont="1" applyBorder="1" applyAlignment="1" applyProtection="1">
      <alignment horizontal="left" vertical="center"/>
      <protection locked="0"/>
    </xf>
    <xf numFmtId="0" fontId="15" fillId="0" borderId="27" xfId="2" applyFont="1" applyBorder="1" applyAlignment="1">
      <alignment horizontal="center" vertical="center"/>
    </xf>
    <xf numFmtId="0" fontId="15" fillId="0" borderId="28" xfId="2" applyFont="1" applyBorder="1" applyAlignment="1">
      <alignment horizontal="center" vertical="center"/>
    </xf>
    <xf numFmtId="0" fontId="20" fillId="0" borderId="30" xfId="2" applyFont="1" applyBorder="1" applyAlignment="1">
      <alignment horizontal="left" vertical="center" wrapText="1"/>
    </xf>
    <xf numFmtId="0" fontId="15" fillId="0" borderId="72" xfId="2" applyFont="1" applyBorder="1" applyAlignment="1">
      <alignment horizontal="center" vertical="center"/>
    </xf>
    <xf numFmtId="0" fontId="20" fillId="0" borderId="73" xfId="2" applyFont="1" applyBorder="1" applyAlignment="1">
      <alignment horizontal="left" vertical="center" wrapText="1"/>
    </xf>
    <xf numFmtId="0" fontId="15" fillId="0" borderId="9" xfId="2" applyFont="1" applyBorder="1" applyAlignment="1" applyProtection="1">
      <alignment horizontal="center" vertical="center" wrapText="1"/>
      <protection locked="0"/>
    </xf>
    <xf numFmtId="0" fontId="15" fillId="0" borderId="29" xfId="2" applyFont="1" applyBorder="1" applyAlignment="1">
      <alignment horizontal="center" vertical="center"/>
    </xf>
    <xf numFmtId="0" fontId="15" fillId="0" borderId="30" xfId="2" applyFont="1" applyBorder="1" applyAlignment="1">
      <alignment horizontal="center" vertical="center"/>
    </xf>
    <xf numFmtId="0" fontId="15" fillId="0" borderId="30" xfId="2" applyFont="1" applyBorder="1" applyAlignment="1" applyProtection="1">
      <alignment horizontal="left" vertical="center"/>
      <protection locked="0"/>
    </xf>
    <xf numFmtId="0" fontId="15" fillId="0" borderId="33" xfId="2" applyFont="1" applyBorder="1" applyAlignment="1" applyProtection="1">
      <alignment horizontal="left" vertical="center"/>
      <protection locked="0"/>
    </xf>
    <xf numFmtId="0" fontId="15" fillId="0" borderId="34" xfId="2" applyFont="1" applyBorder="1" applyAlignment="1">
      <alignment horizontal="center" vertical="center"/>
    </xf>
    <xf numFmtId="0" fontId="15" fillId="0" borderId="35" xfId="2" applyFont="1" applyBorder="1" applyAlignment="1" applyProtection="1">
      <alignment horizontal="left" vertical="center"/>
      <protection locked="0"/>
    </xf>
    <xf numFmtId="0" fontId="15" fillId="0" borderId="46" xfId="2" applyFont="1" applyBorder="1" applyAlignment="1" applyProtection="1">
      <alignment horizontal="left" vertical="center"/>
      <protection locked="0"/>
    </xf>
    <xf numFmtId="0" fontId="15" fillId="0" borderId="13" xfId="2" applyFont="1" applyBorder="1" applyAlignment="1">
      <alignment horizontal="left"/>
    </xf>
    <xf numFmtId="0" fontId="15" fillId="0" borderId="73" xfId="2" applyFont="1" applyBorder="1" applyAlignment="1">
      <alignment horizontal="center" vertical="center"/>
    </xf>
    <xf numFmtId="0" fontId="15" fillId="0" borderId="80" xfId="2" applyFont="1" applyBorder="1" applyAlignment="1" applyProtection="1">
      <alignment horizontal="left" vertical="center"/>
      <protection locked="0"/>
    </xf>
    <xf numFmtId="0" fontId="15" fillId="0" borderId="18" xfId="2" applyFont="1" applyBorder="1" applyAlignment="1" applyProtection="1">
      <alignment horizontal="left" vertical="center"/>
      <protection locked="0"/>
    </xf>
    <xf numFmtId="0" fontId="15" fillId="0" borderId="3" xfId="2" applyFont="1" applyBorder="1" applyAlignment="1" applyProtection="1">
      <alignment horizontal="left" vertical="center"/>
      <protection locked="0"/>
    </xf>
    <xf numFmtId="0" fontId="15" fillId="0" borderId="2" xfId="2" applyFont="1" applyBorder="1" applyAlignment="1" applyProtection="1">
      <alignment horizontal="center" vertical="center" wrapText="1"/>
      <protection locked="0"/>
    </xf>
    <xf numFmtId="0" fontId="15" fillId="0" borderId="18" xfId="2" applyFont="1" applyBorder="1" applyAlignment="1" applyProtection="1">
      <alignment horizontal="center" vertical="center"/>
      <protection locked="0"/>
    </xf>
    <xf numFmtId="0" fontId="15" fillId="0" borderId="72" xfId="2" applyFont="1" applyBorder="1" applyAlignment="1" applyProtection="1">
      <alignment horizontal="center" vertical="center"/>
      <protection locked="0"/>
    </xf>
    <xf numFmtId="0" fontId="15" fillId="0" borderId="7" xfId="2" applyFont="1" applyBorder="1" applyAlignment="1">
      <alignment horizontal="center" vertical="center" wrapText="1"/>
    </xf>
    <xf numFmtId="0" fontId="15" fillId="0" borderId="8" xfId="2" applyFont="1" applyBorder="1" applyAlignment="1">
      <alignment horizontal="center" vertical="center"/>
    </xf>
    <xf numFmtId="0" fontId="15" fillId="0" borderId="40" xfId="2" applyFont="1" applyBorder="1" applyAlignment="1">
      <alignment horizontal="center" vertical="center"/>
    </xf>
    <xf numFmtId="0" fontId="15" fillId="0" borderId="44" xfId="2" applyFont="1" applyBorder="1" applyAlignment="1" applyProtection="1">
      <alignment horizontal="left" vertical="center" wrapText="1"/>
      <protection locked="0"/>
    </xf>
    <xf numFmtId="0" fontId="15" fillId="0" borderId="44" xfId="2" applyFont="1" applyBorder="1" applyAlignment="1" applyProtection="1">
      <alignment horizontal="left" vertical="center"/>
      <protection locked="0"/>
    </xf>
    <xf numFmtId="0" fontId="15" fillId="0" borderId="45" xfId="2" applyFont="1" applyBorder="1" applyAlignment="1" applyProtection="1">
      <alignment horizontal="left" vertical="center"/>
      <protection locked="0"/>
    </xf>
    <xf numFmtId="0" fontId="15" fillId="0" borderId="44" xfId="2" applyFont="1" applyBorder="1" applyAlignment="1" applyProtection="1">
      <alignment horizontal="left" vertical="top" wrapText="1"/>
      <protection locked="0"/>
    </xf>
    <xf numFmtId="0" fontId="15" fillId="0" borderId="45" xfId="2" applyFont="1" applyBorder="1" applyAlignment="1" applyProtection="1">
      <alignment horizontal="left" vertical="top" wrapText="1"/>
      <protection locked="0"/>
    </xf>
    <xf numFmtId="0" fontId="15" fillId="0" borderId="7" xfId="2" applyFont="1" applyBorder="1" applyAlignment="1" applyProtection="1">
      <alignment horizontal="center" vertical="center" wrapText="1"/>
      <protection locked="0"/>
    </xf>
    <xf numFmtId="0" fontId="15" fillId="0" borderId="8" xfId="2" applyFont="1" applyBorder="1" applyAlignment="1" applyProtection="1">
      <alignment horizontal="center" vertical="center" wrapText="1"/>
      <protection locked="0"/>
    </xf>
    <xf numFmtId="0" fontId="15" fillId="0" borderId="11" xfId="2" applyFont="1" applyBorder="1" applyAlignment="1" applyProtection="1">
      <alignment horizontal="center" vertical="center" wrapText="1"/>
      <protection locked="0"/>
    </xf>
    <xf numFmtId="0" fontId="15" fillId="0" borderId="13" xfId="2" applyFont="1" applyBorder="1" applyAlignment="1" applyProtection="1">
      <alignment horizontal="center" vertical="center" wrapText="1"/>
      <protection locked="0"/>
    </xf>
    <xf numFmtId="0" fontId="15" fillId="0" borderId="12" xfId="2" applyFont="1" applyBorder="1" applyAlignment="1" applyProtection="1">
      <alignment horizontal="center" vertical="center" wrapText="1"/>
      <protection locked="0"/>
    </xf>
    <xf numFmtId="0" fontId="19" fillId="0" borderId="31" xfId="2" applyFont="1" applyBorder="1" applyAlignment="1" applyProtection="1">
      <alignment horizontal="left" vertical="top"/>
      <protection locked="0"/>
    </xf>
    <xf numFmtId="0" fontId="19" fillId="0" borderId="20" xfId="2" applyFont="1" applyBorder="1" applyAlignment="1" applyProtection="1">
      <alignment horizontal="left" vertical="top"/>
      <protection locked="0"/>
    </xf>
    <xf numFmtId="0" fontId="19" fillId="0" borderId="32" xfId="2" applyFont="1" applyBorder="1" applyAlignment="1" applyProtection="1">
      <alignment horizontal="left" vertical="top"/>
      <protection locked="0"/>
    </xf>
    <xf numFmtId="0" fontId="19" fillId="0" borderId="21" xfId="2" applyFont="1" applyBorder="1" applyAlignment="1" applyProtection="1">
      <alignment horizontal="left" vertical="top"/>
      <protection locked="0"/>
    </xf>
    <xf numFmtId="0" fontId="15" fillId="0" borderId="1" xfId="2" applyFont="1" applyBorder="1" applyAlignment="1" applyProtection="1">
      <alignment horizontal="left" vertical="center"/>
      <protection locked="0"/>
    </xf>
    <xf numFmtId="0" fontId="15" fillId="0" borderId="9" xfId="2" applyFont="1" applyBorder="1" applyAlignment="1" applyProtection="1">
      <alignment horizontal="left" vertical="center"/>
      <protection locked="0"/>
    </xf>
    <xf numFmtId="0" fontId="15" fillId="0" borderId="10" xfId="2" applyFont="1" applyBorder="1" applyAlignment="1" applyProtection="1">
      <alignment horizontal="left" vertical="center"/>
      <protection locked="0"/>
    </xf>
    <xf numFmtId="0" fontId="15" fillId="0" borderId="13" xfId="2" applyFont="1" applyBorder="1" applyAlignment="1" applyProtection="1">
      <alignment horizontal="left" vertical="center"/>
      <protection locked="0"/>
    </xf>
    <xf numFmtId="0" fontId="15" fillId="0" borderId="14" xfId="2" applyFont="1" applyBorder="1" applyAlignment="1" applyProtection="1">
      <alignment horizontal="left" vertical="center"/>
      <protection locked="0"/>
    </xf>
    <xf numFmtId="38" fontId="15" fillId="0" borderId="2" xfId="3" applyFont="1" applyBorder="1" applyAlignment="1" applyProtection="1">
      <alignment horizontal="right" vertical="center"/>
      <protection locked="0"/>
    </xf>
    <xf numFmtId="38" fontId="15" fillId="0" borderId="18" xfId="3" applyFont="1" applyBorder="1" applyAlignment="1" applyProtection="1">
      <alignment horizontal="right" vertical="center"/>
      <protection locked="0"/>
    </xf>
    <xf numFmtId="0" fontId="15" fillId="0" borderId="16" xfId="2" applyFont="1" applyBorder="1" applyAlignment="1" applyProtection="1">
      <alignment horizontal="left" vertical="center"/>
      <protection locked="0"/>
    </xf>
    <xf numFmtId="0" fontId="15" fillId="0" borderId="16" xfId="2" applyFont="1" applyBorder="1" applyAlignment="1">
      <alignment horizontal="center" vertical="center"/>
    </xf>
    <xf numFmtId="0" fontId="15" fillId="0" borderId="17" xfId="2" applyFont="1" applyBorder="1" applyAlignment="1" applyProtection="1">
      <alignment horizontal="left" vertical="center"/>
      <protection locked="0"/>
    </xf>
    <xf numFmtId="0" fontId="15" fillId="0" borderId="11" xfId="2" applyFont="1" applyBorder="1" applyAlignment="1" applyProtection="1">
      <alignment horizontal="left" vertical="center"/>
      <protection locked="0"/>
    </xf>
    <xf numFmtId="0" fontId="15" fillId="0" borderId="19" xfId="2" applyFont="1" applyBorder="1" applyAlignment="1">
      <alignment horizontal="center"/>
    </xf>
    <xf numFmtId="0" fontId="15" fillId="0" borderId="20" xfId="2" applyFont="1" applyBorder="1" applyAlignment="1">
      <alignment horizontal="center"/>
    </xf>
    <xf numFmtId="0" fontId="15" fillId="0" borderId="20" xfId="2" applyFont="1" applyBorder="1" applyAlignment="1" applyProtection="1">
      <alignment horizontal="left"/>
      <protection locked="0"/>
    </xf>
    <xf numFmtId="0" fontId="15" fillId="0" borderId="21" xfId="2" applyFont="1" applyBorder="1" applyAlignment="1" applyProtection="1">
      <alignment horizontal="left"/>
      <protection locked="0"/>
    </xf>
    <xf numFmtId="0" fontId="15" fillId="0" borderId="24" xfId="2" applyFont="1" applyBorder="1" applyAlignment="1" applyProtection="1">
      <alignment horizontal="center" vertical="center"/>
      <protection locked="0"/>
    </xf>
    <xf numFmtId="0" fontId="15" fillId="0" borderId="25" xfId="2" applyFont="1" applyBorder="1" applyAlignment="1" applyProtection="1">
      <alignment horizontal="center" vertical="center"/>
      <protection locked="0"/>
    </xf>
    <xf numFmtId="0" fontId="15" fillId="0" borderId="25" xfId="2" applyFont="1" applyBorder="1" applyAlignment="1" applyProtection="1">
      <alignment horizontal="left" vertical="center"/>
      <protection locked="0"/>
    </xf>
    <xf numFmtId="0" fontId="15" fillId="0" borderId="26" xfId="2" applyFont="1" applyBorder="1" applyAlignment="1" applyProtection="1">
      <alignment horizontal="left" vertical="center"/>
      <protection locked="0"/>
    </xf>
    <xf numFmtId="0" fontId="19" fillId="0" borderId="7" xfId="2" applyFont="1" applyBorder="1" applyAlignment="1">
      <alignment horizontal="center" vertical="center"/>
    </xf>
    <xf numFmtId="0" fontId="19" fillId="0" borderId="9" xfId="2" applyFont="1" applyBorder="1" applyAlignment="1">
      <alignment horizontal="center" vertical="center"/>
    </xf>
    <xf numFmtId="0" fontId="19" fillId="0" borderId="11" xfId="2" applyFont="1" applyBorder="1" applyAlignment="1">
      <alignment horizontal="center" vertical="center"/>
    </xf>
    <xf numFmtId="0" fontId="19" fillId="0" borderId="13" xfId="2" applyFont="1" applyBorder="1" applyAlignment="1">
      <alignment horizontal="center" vertical="center"/>
    </xf>
    <xf numFmtId="0" fontId="22" fillId="0" borderId="9" xfId="2" applyFont="1" applyBorder="1" applyAlignment="1">
      <alignment horizontal="center"/>
    </xf>
    <xf numFmtId="0" fontId="22" fillId="0" borderId="10" xfId="2" applyFont="1" applyBorder="1" applyAlignment="1">
      <alignment horizontal="center"/>
    </xf>
    <xf numFmtId="0" fontId="22" fillId="0" borderId="13" xfId="2" applyFont="1" applyBorder="1" applyAlignment="1">
      <alignment horizontal="center"/>
    </xf>
    <xf numFmtId="0" fontId="22" fillId="0" borderId="14" xfId="2" applyFont="1" applyBorder="1" applyAlignment="1">
      <alignment horizontal="center"/>
    </xf>
    <xf numFmtId="0" fontId="15" fillId="0" borderId="9" xfId="2" applyFont="1" applyBorder="1" applyAlignment="1" applyProtection="1">
      <alignment horizontal="center" vertical="center"/>
      <protection hidden="1"/>
    </xf>
    <xf numFmtId="0" fontId="15" fillId="0" borderId="13" xfId="2" applyFont="1" applyBorder="1" applyAlignment="1" applyProtection="1">
      <alignment horizontal="center" vertical="center"/>
      <protection hidden="1"/>
    </xf>
    <xf numFmtId="0" fontId="15" fillId="0" borderId="2" xfId="2" applyFont="1" applyBorder="1" applyAlignment="1" applyProtection="1">
      <alignment horizontal="left" vertical="center"/>
      <protection locked="0"/>
    </xf>
    <xf numFmtId="0" fontId="15" fillId="0" borderId="9"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77" xfId="2" applyFont="1" applyBorder="1" applyAlignment="1">
      <alignment horizontal="center" vertical="center"/>
    </xf>
    <xf numFmtId="0" fontId="15" fillId="0" borderId="78" xfId="2" applyFont="1" applyBorder="1" applyAlignment="1">
      <alignment horizontal="center" vertical="center"/>
    </xf>
    <xf numFmtId="0" fontId="15" fillId="0" borderId="78" xfId="2" applyFont="1" applyBorder="1" applyAlignment="1">
      <alignment horizontal="left" vertical="center"/>
    </xf>
    <xf numFmtId="0" fontId="15" fillId="0" borderId="79" xfId="2" applyFont="1" applyBorder="1" applyAlignment="1">
      <alignment horizontal="left" vertical="center"/>
    </xf>
    <xf numFmtId="0" fontId="20" fillId="0" borderId="77" xfId="2" applyFont="1" applyBorder="1" applyAlignment="1">
      <alignment horizontal="left" vertical="center"/>
    </xf>
    <xf numFmtId="0" fontId="20" fillId="0" borderId="78" xfId="2" applyFont="1" applyBorder="1" applyAlignment="1">
      <alignment horizontal="left" vertical="center"/>
    </xf>
    <xf numFmtId="0" fontId="20" fillId="0" borderId="79" xfId="2" applyFont="1" applyBorder="1" applyAlignment="1">
      <alignment horizontal="left" vertical="center"/>
    </xf>
    <xf numFmtId="0" fontId="15" fillId="0" borderId="41" xfId="2" applyFont="1" applyBorder="1" applyAlignment="1">
      <alignment horizontal="center" vertical="center"/>
    </xf>
    <xf numFmtId="0" fontId="15" fillId="0" borderId="42" xfId="2" applyFont="1" applyBorder="1" applyAlignment="1">
      <alignment horizontal="center" vertical="center"/>
    </xf>
    <xf numFmtId="0" fontId="15" fillId="0" borderId="42" xfId="2" applyFont="1" applyBorder="1" applyAlignment="1">
      <alignment horizontal="left" vertical="center"/>
    </xf>
    <xf numFmtId="0" fontId="15" fillId="0" borderId="43" xfId="2" applyFont="1" applyBorder="1" applyAlignment="1">
      <alignment horizontal="left" vertical="center"/>
    </xf>
    <xf numFmtId="0" fontId="20" fillId="0" borderId="41" xfId="2" applyFont="1" applyBorder="1" applyAlignment="1">
      <alignment horizontal="left" vertical="center"/>
    </xf>
    <xf numFmtId="0" fontId="20" fillId="0" borderId="42" xfId="2" applyFont="1" applyBorder="1" applyAlignment="1">
      <alignment horizontal="left" vertical="center"/>
    </xf>
    <xf numFmtId="0" fontId="20" fillId="0" borderId="43" xfId="2" applyFont="1" applyBorder="1" applyAlignment="1">
      <alignment horizontal="left" vertical="center"/>
    </xf>
    <xf numFmtId="0" fontId="15" fillId="0" borderId="0" xfId="2" applyFont="1" applyAlignment="1">
      <alignment horizontal="left"/>
    </xf>
    <xf numFmtId="0" fontId="15" fillId="0" borderId="11" xfId="2" applyFont="1" applyBorder="1" applyAlignment="1" applyProtection="1">
      <alignment horizontal="left" vertical="center" wrapText="1"/>
      <protection locked="0"/>
    </xf>
    <xf numFmtId="0" fontId="15" fillId="0" borderId="13" xfId="2" applyFont="1" applyBorder="1" applyAlignment="1" applyProtection="1">
      <alignment horizontal="left" vertical="center" wrapText="1"/>
      <protection locked="0"/>
    </xf>
    <xf numFmtId="0" fontId="15" fillId="0" borderId="14" xfId="2" applyFont="1" applyBorder="1" applyAlignment="1" applyProtection="1">
      <alignment horizontal="left" vertical="center" wrapText="1"/>
      <protection locked="0"/>
    </xf>
    <xf numFmtId="0" fontId="20" fillId="0" borderId="41" xfId="2" applyFont="1" applyBorder="1" applyAlignment="1">
      <alignment horizontal="left" vertical="center" wrapText="1"/>
    </xf>
    <xf numFmtId="0" fontId="20" fillId="0" borderId="42" xfId="2" applyFont="1" applyBorder="1" applyAlignment="1">
      <alignment horizontal="left" vertical="center" wrapText="1"/>
    </xf>
    <xf numFmtId="0" fontId="20" fillId="0" borderId="43" xfId="2" applyFont="1" applyBorder="1" applyAlignment="1">
      <alignment horizontal="left" vertical="center" wrapText="1"/>
    </xf>
    <xf numFmtId="0" fontId="15" fillId="0" borderId="36" xfId="2" applyFont="1" applyBorder="1" applyAlignment="1">
      <alignment horizontal="center" vertical="center"/>
    </xf>
    <xf numFmtId="0" fontId="15" fillId="0" borderId="25" xfId="2" applyFont="1" applyBorder="1" applyAlignment="1">
      <alignment horizontal="center" vertical="center"/>
    </xf>
    <xf numFmtId="0" fontId="15" fillId="0" borderId="25" xfId="2" applyFont="1" applyBorder="1" applyAlignment="1">
      <alignment horizontal="left" vertical="center"/>
    </xf>
    <xf numFmtId="0" fontId="15" fillId="0" borderId="37" xfId="2" applyFont="1" applyBorder="1" applyAlignment="1">
      <alignment horizontal="left" vertical="center"/>
    </xf>
    <xf numFmtId="0" fontId="20" fillId="0" borderId="36" xfId="2" applyFont="1" applyBorder="1" applyAlignment="1">
      <alignment horizontal="left" vertical="center" wrapText="1"/>
    </xf>
    <xf numFmtId="0" fontId="20" fillId="0" borderId="25" xfId="2" applyFont="1" applyBorder="1" applyAlignment="1">
      <alignment horizontal="left" vertical="center" wrapText="1"/>
    </xf>
    <xf numFmtId="0" fontId="20" fillId="0" borderId="37" xfId="2" applyFont="1" applyBorder="1" applyAlignment="1">
      <alignment horizontal="left" vertical="center" wrapText="1"/>
    </xf>
    <xf numFmtId="0" fontId="7" fillId="0" borderId="0" xfId="0" applyFont="1" applyFill="1" applyBorder="1" applyAlignment="1">
      <alignment horizontal="left" vertical="center"/>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31" fillId="0" borderId="0" xfId="0" applyFont="1" applyAlignment="1">
      <alignment horizontal="center" vertical="center"/>
    </xf>
    <xf numFmtId="0" fontId="32" fillId="0" borderId="0" xfId="0" applyFont="1" applyAlignment="1">
      <alignment horizontal="center" vertical="center"/>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4"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38" fontId="6" fillId="2" borderId="4" xfId="1" applyFont="1" applyFill="1" applyBorder="1" applyAlignment="1" applyProtection="1">
      <alignment horizontal="left" vertical="center" wrapText="1"/>
      <protection locked="0"/>
    </xf>
    <xf numFmtId="38" fontId="6" fillId="2" borderId="6" xfId="1" applyFont="1" applyFill="1" applyBorder="1" applyAlignment="1" applyProtection="1">
      <alignment horizontal="left" vertical="center" wrapText="1"/>
      <protection locked="0"/>
    </xf>
    <xf numFmtId="0" fontId="19" fillId="0" borderId="0" xfId="2" applyFont="1" applyAlignment="1">
      <alignment horizontal="left" shrinkToFit="1"/>
    </xf>
    <xf numFmtId="0" fontId="15" fillId="0" borderId="0" xfId="2" applyFont="1" applyAlignment="1" applyProtection="1">
      <alignment vertical="center"/>
      <protection locked="0"/>
    </xf>
    <xf numFmtId="0" fontId="15" fillId="0" borderId="11" xfId="2" applyFont="1" applyBorder="1" applyAlignment="1" applyProtection="1">
      <alignment vertical="center"/>
      <protection locked="0"/>
    </xf>
    <xf numFmtId="0" fontId="15" fillId="0" borderId="0" xfId="2" applyFont="1" applyAlignment="1">
      <alignment horizontal="center" vertical="center"/>
    </xf>
    <xf numFmtId="0" fontId="20" fillId="0" borderId="0" xfId="2" applyFont="1"/>
    <xf numFmtId="0" fontId="15" fillId="0" borderId="2" xfId="2" applyFont="1" applyBorder="1" applyAlignment="1" applyProtection="1">
      <alignment horizontal="center" vertical="center"/>
      <protection locked="0"/>
    </xf>
    <xf numFmtId="0" fontId="15" fillId="0" borderId="18" xfId="2" applyFont="1" applyBorder="1" applyAlignment="1" applyProtection="1">
      <alignment horizontal="center" vertical="center" wrapText="1"/>
      <protection locked="0"/>
    </xf>
    <xf numFmtId="0" fontId="15" fillId="0" borderId="18" xfId="2" applyFont="1" applyBorder="1" applyAlignment="1" applyProtection="1">
      <alignment vertical="center"/>
      <protection locked="0"/>
    </xf>
    <xf numFmtId="0" fontId="15" fillId="0" borderId="3" xfId="2" applyFont="1" applyBorder="1" applyAlignment="1" applyProtection="1">
      <alignment vertical="center"/>
      <protection locked="0"/>
    </xf>
    <xf numFmtId="0" fontId="15" fillId="0" borderId="0" xfId="2" applyFont="1" applyAlignment="1">
      <alignment horizontal="center" vertical="top" wrapText="1" readingOrder="1"/>
    </xf>
    <xf numFmtId="0" fontId="15" fillId="0" borderId="0" xfId="2" applyFont="1" applyAlignment="1">
      <alignment horizontal="left" vertical="top" shrinkToFit="1" readingOrder="1"/>
    </xf>
    <xf numFmtId="0" fontId="15" fillId="0" borderId="0" xfId="2" applyFont="1" applyAlignment="1">
      <alignment horizontal="left" vertical="top" wrapText="1"/>
    </xf>
    <xf numFmtId="0" fontId="15" fillId="0" borderId="0" xfId="2" applyFont="1" applyAlignment="1">
      <alignment horizontal="center" vertical="center" wrapText="1" readingOrder="1"/>
    </xf>
    <xf numFmtId="55" fontId="15" fillId="0" borderId="0" xfId="2" quotePrefix="1" applyNumberFormat="1" applyFont="1" applyAlignment="1">
      <alignment horizontal="left" vertical="center"/>
    </xf>
    <xf numFmtId="0" fontId="15" fillId="0" borderId="0" xfId="2" applyFont="1" applyAlignment="1">
      <alignment vertical="top"/>
    </xf>
    <xf numFmtId="0" fontId="15" fillId="0" borderId="30" xfId="2" applyFont="1" applyBorder="1" applyAlignment="1" applyProtection="1">
      <alignment horizontal="center" vertical="center"/>
      <protection locked="0"/>
    </xf>
    <xf numFmtId="0" fontId="15" fillId="0" borderId="33" xfId="2" applyFont="1" applyBorder="1" applyAlignment="1" applyProtection="1">
      <alignment horizontal="center" vertical="center"/>
      <protection locked="0"/>
    </xf>
    <xf numFmtId="0" fontId="15" fillId="0" borderId="73" xfId="2" applyFont="1" applyBorder="1" applyAlignment="1" applyProtection="1">
      <alignment horizontal="center" vertical="center"/>
      <protection locked="0"/>
    </xf>
    <xf numFmtId="0" fontId="15" fillId="0" borderId="28" xfId="2" applyFont="1" applyBorder="1" applyAlignment="1" applyProtection="1">
      <alignment horizontal="center" vertical="center"/>
      <protection locked="0"/>
    </xf>
    <xf numFmtId="0" fontId="15" fillId="0" borderId="75" xfId="2" applyFont="1" applyBorder="1" applyAlignment="1" applyProtection="1">
      <alignment horizontal="center" vertical="center"/>
      <protection locked="0"/>
    </xf>
    <xf numFmtId="0" fontId="15" fillId="0" borderId="76" xfId="2" applyFont="1" applyBorder="1" applyAlignment="1" applyProtection="1">
      <alignment horizontal="center" vertical="center"/>
      <protection locked="0"/>
    </xf>
    <xf numFmtId="0" fontId="15" fillId="0" borderId="38" xfId="2" applyFont="1" applyBorder="1" applyAlignment="1" applyProtection="1">
      <alignment horizontal="center" vertical="center"/>
      <protection locked="0"/>
    </xf>
    <xf numFmtId="0" fontId="15" fillId="0" borderId="39" xfId="2" applyFont="1" applyBorder="1" applyAlignment="1" applyProtection="1">
      <alignment horizontal="center" vertical="center"/>
      <protection locked="0"/>
    </xf>
    <xf numFmtId="0" fontId="15" fillId="0" borderId="44" xfId="2" applyFont="1" applyBorder="1" applyAlignment="1" applyProtection="1">
      <alignment horizontal="center" vertical="center"/>
      <protection locked="0"/>
    </xf>
    <xf numFmtId="0" fontId="15" fillId="0" borderId="45" xfId="2" applyFont="1" applyBorder="1" applyAlignment="1" applyProtection="1">
      <alignment horizontal="center" vertical="center"/>
      <protection locked="0"/>
    </xf>
    <xf numFmtId="0" fontId="15" fillId="0" borderId="35" xfId="2" applyFont="1" applyBorder="1" applyAlignment="1" applyProtection="1">
      <alignment horizontal="center" vertical="center"/>
      <protection locked="0"/>
    </xf>
    <xf numFmtId="0" fontId="15" fillId="0" borderId="46" xfId="2" applyFont="1" applyBorder="1" applyAlignment="1" applyProtection="1">
      <alignment horizontal="center" vertical="center"/>
      <protection locked="0"/>
    </xf>
    <xf numFmtId="0" fontId="15" fillId="0" borderId="0" xfId="2" applyFont="1" applyAlignment="1" applyProtection="1">
      <alignment horizontal="center" vertical="center" wrapText="1"/>
      <protection locked="0"/>
    </xf>
    <xf numFmtId="0" fontId="22" fillId="0" borderId="0" xfId="2" applyFont="1" applyAlignment="1" applyProtection="1">
      <alignment horizontal="left" vertical="top"/>
      <protection locked="0"/>
    </xf>
    <xf numFmtId="0" fontId="15" fillId="0" borderId="0" xfId="2" applyFont="1" applyAlignment="1">
      <alignment horizontal="left" wrapText="1"/>
    </xf>
    <xf numFmtId="0" fontId="15" fillId="0" borderId="0" xfId="2" applyFont="1" applyAlignment="1">
      <alignment horizontal="left" shrinkToFit="1"/>
    </xf>
    <xf numFmtId="0" fontId="15" fillId="0" borderId="0" xfId="2" applyFont="1" applyAlignment="1">
      <alignment horizontal="left" wrapText="1"/>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13" xfId="2" applyFont="1" applyBorder="1" applyAlignment="1">
      <alignment horizontal="left" vertical="center" wrapText="1"/>
    </xf>
    <xf numFmtId="0" fontId="15" fillId="0" borderId="2" xfId="2" applyFont="1" applyBorder="1" applyAlignment="1">
      <alignment vertical="center"/>
    </xf>
    <xf numFmtId="0" fontId="15" fillId="0" borderId="18" xfId="2" applyFont="1" applyBorder="1"/>
    <xf numFmtId="0" fontId="15" fillId="0" borderId="3" xfId="2" applyFont="1" applyBorder="1"/>
    <xf numFmtId="0" fontId="15" fillId="0" borderId="78" xfId="2" applyFont="1" applyBorder="1" applyAlignment="1">
      <alignment vertical="center"/>
    </xf>
    <xf numFmtId="0" fontId="15" fillId="0" borderId="78" xfId="2" applyFont="1" applyBorder="1"/>
    <xf numFmtId="0" fontId="15" fillId="0" borderId="20" xfId="2" applyFont="1" applyBorder="1"/>
    <xf numFmtId="0" fontId="15" fillId="0" borderId="21" xfId="2" applyFont="1" applyBorder="1"/>
    <xf numFmtId="0" fontId="15" fillId="0" borderId="24" xfId="2" applyFont="1" applyBorder="1" applyAlignment="1">
      <alignment horizontal="center" vertical="center"/>
    </xf>
    <xf numFmtId="0" fontId="15" fillId="0" borderId="37" xfId="2" applyFont="1" applyBorder="1" applyAlignment="1">
      <alignment horizontal="center" vertical="center"/>
    </xf>
    <xf numFmtId="0" fontId="15" fillId="0" borderId="2" xfId="2" applyFont="1" applyBorder="1" applyAlignment="1">
      <alignment horizontal="center" vertical="center" wrapText="1"/>
    </xf>
    <xf numFmtId="0" fontId="15" fillId="0" borderId="0" xfId="2" applyFont="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9" fillId="0" borderId="2" xfId="0" applyFont="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33" fillId="2" borderId="2" xfId="0" applyFont="1" applyFill="1" applyBorder="1" applyAlignment="1" applyProtection="1">
      <alignment horizontal="left" vertical="center"/>
      <protection locked="0"/>
    </xf>
    <xf numFmtId="0" fontId="33" fillId="2" borderId="3" xfId="0" applyFont="1" applyFill="1" applyBorder="1" applyAlignment="1" applyProtection="1">
      <alignment horizontal="left" vertical="center"/>
      <protection locked="0"/>
    </xf>
    <xf numFmtId="0" fontId="11" fillId="0" borderId="2" xfId="0" applyFont="1" applyFill="1" applyBorder="1">
      <alignment vertical="center"/>
    </xf>
    <xf numFmtId="0" fontId="6" fillId="0" borderId="0" xfId="0" applyFont="1" applyAlignment="1">
      <alignment horizontal="right" vertical="center" wrapText="1"/>
    </xf>
    <xf numFmtId="0" fontId="6" fillId="0" borderId="82" xfId="0" applyFont="1" applyBorder="1" applyAlignment="1">
      <alignment horizontal="right" vertical="center" wrapText="1"/>
    </xf>
    <xf numFmtId="0" fontId="6" fillId="0" borderId="0" xfId="0" applyFont="1" applyAlignment="1">
      <alignment horizontal="right" vertical="center"/>
    </xf>
    <xf numFmtId="0" fontId="6" fillId="0" borderId="82" xfId="0" applyFont="1" applyBorder="1" applyAlignment="1">
      <alignment horizontal="right" vertical="center"/>
    </xf>
    <xf numFmtId="0" fontId="6" fillId="0" borderId="0" xfId="0" applyFont="1" applyFill="1" applyAlignment="1">
      <alignment horizontal="right" vertical="center"/>
    </xf>
    <xf numFmtId="0" fontId="6" fillId="0" borderId="82" xfId="0" applyFont="1" applyFill="1" applyBorder="1" applyAlignment="1">
      <alignment horizontal="right" vertical="center"/>
    </xf>
    <xf numFmtId="38" fontId="6" fillId="2" borderId="4"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176" fontId="6" fillId="2" borderId="4" xfId="1" applyNumberFormat="1" applyFont="1" applyFill="1" applyBorder="1" applyAlignment="1" applyProtection="1">
      <alignment horizontal="center" vertical="center"/>
      <protection locked="0"/>
    </xf>
    <xf numFmtId="176" fontId="6" fillId="2" borderId="6" xfId="1" applyNumberFormat="1" applyFont="1" applyFill="1" applyBorder="1" applyAlignment="1" applyProtection="1">
      <alignment horizontal="center" vertical="center"/>
      <protection locked="0"/>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4" xfId="0" applyBorder="1" applyProtection="1">
      <alignment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center" vertical="center" wrapText="1"/>
      <protection locked="0"/>
    </xf>
    <xf numFmtId="0" fontId="33" fillId="3" borderId="1" xfId="0" applyFont="1" applyFill="1" applyBorder="1" applyAlignment="1" applyProtection="1">
      <alignment horizontal="center" vertical="center"/>
      <protection locked="0"/>
    </xf>
    <xf numFmtId="0" fontId="33" fillId="3" borderId="59" xfId="0" applyFont="1" applyFill="1" applyBorder="1" applyAlignment="1" applyProtection="1">
      <alignment horizontal="center" vertical="center"/>
      <protection locked="0"/>
    </xf>
    <xf numFmtId="0" fontId="33" fillId="3" borderId="63" xfId="0" applyFont="1" applyFill="1" applyBorder="1" applyAlignment="1" applyProtection="1">
      <alignment horizontal="center" vertical="center"/>
      <protection locked="0"/>
    </xf>
    <xf numFmtId="0" fontId="15" fillId="0" borderId="25" xfId="2" applyFont="1" applyBorder="1" applyAlignment="1" applyProtection="1">
      <alignment horizontal="left" vertical="top"/>
      <protection locked="0"/>
    </xf>
    <xf numFmtId="0" fontId="15" fillId="0" borderId="26" xfId="2" applyFont="1" applyBorder="1" applyAlignment="1" applyProtection="1">
      <alignment horizontal="left" vertical="top"/>
      <protection locked="0"/>
    </xf>
    <xf numFmtId="0" fontId="15" fillId="0" borderId="2" xfId="2" applyFont="1" applyBorder="1" applyAlignment="1" applyProtection="1">
      <alignment horizontal="left" vertical="top" wrapText="1"/>
      <protection locked="0"/>
    </xf>
    <xf numFmtId="0" fontId="15" fillId="0" borderId="18" xfId="2" applyFont="1" applyBorder="1" applyAlignment="1" applyProtection="1">
      <alignment horizontal="left" vertical="top" wrapText="1"/>
      <protection locked="0"/>
    </xf>
    <xf numFmtId="0" fontId="15" fillId="0" borderId="3" xfId="2" applyFont="1" applyBorder="1" applyAlignment="1" applyProtection="1">
      <alignment horizontal="left" vertical="top" wrapText="1"/>
      <protection locked="0"/>
    </xf>
    <xf numFmtId="0" fontId="15" fillId="0" borderId="7" xfId="2" applyFont="1" applyBorder="1" applyAlignment="1" applyProtection="1">
      <alignment horizontal="center" vertical="center"/>
      <protection locked="0"/>
    </xf>
    <xf numFmtId="0" fontId="15" fillId="0" borderId="9" xfId="2" applyFont="1" applyBorder="1" applyAlignment="1" applyProtection="1">
      <alignment horizontal="center" vertical="center"/>
      <protection locked="0"/>
    </xf>
    <xf numFmtId="0" fontId="15" fillId="0" borderId="11" xfId="2" applyFont="1" applyBorder="1" applyAlignment="1" applyProtection="1">
      <alignment horizontal="center" vertical="center"/>
      <protection locked="0"/>
    </xf>
    <xf numFmtId="0" fontId="15" fillId="0" borderId="74" xfId="2" applyFont="1" applyBorder="1" applyAlignment="1" applyProtection="1">
      <alignment horizontal="left" vertical="center"/>
      <protection locked="0"/>
    </xf>
    <xf numFmtId="0" fontId="15" fillId="0" borderId="12" xfId="2" applyFont="1" applyBorder="1" applyAlignment="1" applyProtection="1">
      <alignment horizontal="left" vertical="center"/>
      <protection locked="0"/>
    </xf>
    <xf numFmtId="0" fontId="15" fillId="0" borderId="41" xfId="2" applyFont="1" applyBorder="1" applyAlignment="1" applyProtection="1">
      <alignment horizontal="left" vertical="center" wrapText="1"/>
      <protection locked="0"/>
    </xf>
    <xf numFmtId="0" fontId="15" fillId="0" borderId="42" xfId="2" applyFont="1" applyBorder="1" applyAlignment="1" applyProtection="1">
      <alignment horizontal="left" vertical="center" wrapText="1"/>
      <protection locked="0"/>
    </xf>
    <xf numFmtId="0" fontId="15" fillId="0" borderId="83" xfId="2" applyFont="1" applyBorder="1" applyAlignment="1" applyProtection="1">
      <alignment horizontal="left" vertical="center" wrapText="1"/>
      <protection locked="0"/>
    </xf>
    <xf numFmtId="0" fontId="15" fillId="0" borderId="45" xfId="2" applyFont="1" applyBorder="1" applyAlignment="1" applyProtection="1">
      <alignment horizontal="left" vertical="center" wrapText="1"/>
      <protection locked="0"/>
    </xf>
    <xf numFmtId="0" fontId="20" fillId="0" borderId="31" xfId="2" applyFont="1" applyBorder="1" applyAlignment="1">
      <alignment horizontal="left" vertical="center" wrapText="1"/>
    </xf>
    <xf numFmtId="38" fontId="40" fillId="0" borderId="53" xfId="3" applyFont="1" applyBorder="1" applyAlignment="1" applyProtection="1">
      <alignment horizontal="right" vertical="center"/>
      <protection locked="0"/>
    </xf>
    <xf numFmtId="38" fontId="40" fillId="0" borderId="54" xfId="3" applyFont="1" applyBorder="1" applyAlignment="1" applyProtection="1">
      <alignment horizontal="right" vertical="center"/>
      <protection locked="0"/>
    </xf>
    <xf numFmtId="38" fontId="40" fillId="0" borderId="55" xfId="3" applyFont="1" applyBorder="1" applyAlignment="1" applyProtection="1">
      <alignment horizontal="right" vertical="center"/>
      <protection locked="0"/>
    </xf>
    <xf numFmtId="0" fontId="15" fillId="6" borderId="2" xfId="2" applyFont="1" applyFill="1" applyBorder="1" applyAlignment="1" applyProtection="1">
      <alignment horizontal="center" vertical="center"/>
      <protection locked="0"/>
    </xf>
    <xf numFmtId="0" fontId="15" fillId="6" borderId="18" xfId="2" applyFont="1" applyFill="1" applyBorder="1" applyAlignment="1" applyProtection="1">
      <alignment horizontal="center" vertical="center"/>
      <protection locked="0"/>
    </xf>
    <xf numFmtId="0" fontId="15" fillId="6" borderId="7" xfId="2" applyFont="1" applyFill="1" applyBorder="1" applyAlignment="1" applyProtection="1">
      <alignment horizontal="center" vertical="center"/>
      <protection locked="0"/>
    </xf>
    <xf numFmtId="0" fontId="15" fillId="6" borderId="9" xfId="2" applyFont="1" applyFill="1" applyBorder="1" applyAlignment="1" applyProtection="1">
      <alignment horizontal="center" vertical="center"/>
      <protection locked="0"/>
    </xf>
    <xf numFmtId="0" fontId="15" fillId="6" borderId="11" xfId="2" applyFont="1" applyFill="1" applyBorder="1" applyAlignment="1" applyProtection="1">
      <alignment horizontal="center" vertical="center"/>
      <protection locked="0"/>
    </xf>
    <xf numFmtId="0" fontId="15" fillId="6" borderId="13" xfId="2" applyFont="1" applyFill="1" applyBorder="1" applyAlignment="1" applyProtection="1">
      <alignment horizontal="center" vertical="center"/>
      <protection locked="0"/>
    </xf>
    <xf numFmtId="0" fontId="15" fillId="6" borderId="80" xfId="2" applyFont="1" applyFill="1" applyBorder="1" applyAlignment="1" applyProtection="1">
      <alignment horizontal="center" vertical="center"/>
      <protection locked="0"/>
    </xf>
    <xf numFmtId="0" fontId="15" fillId="6" borderId="3" xfId="2" applyFont="1" applyFill="1" applyBorder="1" applyAlignment="1" applyProtection="1">
      <alignment horizontal="center" vertical="center"/>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36">
    <dxf>
      <fill>
        <patternFill>
          <bgColor theme="4" tint="0.79998168889431442"/>
        </patternFill>
      </fill>
    </dxf>
    <dxf>
      <fill>
        <patternFill patternType="none">
          <bgColor auto="1"/>
        </patternFill>
      </fill>
    </dxf>
    <dxf>
      <fill>
        <patternFill patternType="none">
          <bgColor auto="1"/>
        </patternFill>
      </fill>
    </dxf>
    <dxf>
      <fill>
        <patternFill patternType="solid">
          <bgColor theme="4" tint="0.79998168889431442"/>
        </patternFill>
      </fill>
    </dxf>
    <dxf>
      <fill>
        <patternFill patternType="solid">
          <bgColor theme="4" tint="0.79998168889431442"/>
        </patternFill>
      </fill>
    </dxf>
    <dxf>
      <fill>
        <patternFill patternType="none">
          <bgColor auto="1"/>
        </patternFill>
      </fill>
    </dxf>
    <dxf>
      <fill>
        <patternFill>
          <bgColor theme="9" tint="0.79998168889431442"/>
        </patternFill>
      </fill>
    </dxf>
    <dxf>
      <font>
        <color theme="0"/>
      </font>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dxf>
    <dxf>
      <fill>
        <patternFill patternType="solid">
          <bgColor theme="4" tint="0.79998168889431442"/>
        </patternFill>
      </fill>
    </dxf>
    <dxf>
      <fill>
        <patternFill>
          <bgColor theme="4" tint="0.79998168889431442"/>
        </patternFill>
      </fill>
      <border>
        <left style="thin">
          <color theme="1"/>
        </left>
        <right style="thin">
          <color theme="1"/>
        </right>
        <top style="thin">
          <color theme="1"/>
        </top>
        <bottom style="thin">
          <color theme="1"/>
        </bottom>
        <vertical/>
        <horizontal/>
      </border>
    </dxf>
    <dxf>
      <font>
        <color auto="1"/>
      </font>
    </dxf>
    <dxf>
      <fill>
        <patternFill>
          <bgColor theme="4" tint="0.79998168889431442"/>
        </patternFill>
      </fill>
    </dxf>
    <dxf>
      <fill>
        <patternFill patternType="none">
          <bgColor auto="1"/>
        </patternFill>
      </fill>
    </dxf>
    <dxf>
      <fill>
        <patternFill patternType="none">
          <bgColor auto="1"/>
        </patternFill>
      </fill>
    </dxf>
    <dxf>
      <fill>
        <patternFill patternType="solid">
          <bgColor theme="4" tint="0.79998168889431442"/>
        </patternFill>
      </fill>
    </dxf>
    <dxf>
      <fill>
        <patternFill patternType="solid">
          <bgColor theme="4" tint="0.79998168889431442"/>
        </patternFill>
      </fill>
    </dxf>
    <dxf>
      <fill>
        <patternFill patternType="none">
          <bgColor auto="1"/>
        </patternFill>
      </fill>
    </dxf>
    <dxf>
      <fill>
        <patternFill>
          <bgColor theme="9" tint="0.79998168889431442"/>
        </patternFill>
      </fill>
    </dxf>
    <dxf>
      <font>
        <color theme="0"/>
      </font>
      <fill>
        <patternFill patternType="none">
          <bgColor auto="1"/>
        </patternFill>
      </fill>
      <border>
        <left style="thin">
          <color theme="0"/>
        </left>
        <right style="thin">
          <color theme="0"/>
        </right>
        <top style="thin">
          <color theme="0"/>
        </top>
        <bottom style="thin">
          <color theme="0"/>
        </bottom>
        <vertical/>
        <horizontal/>
      </border>
    </dxf>
    <dxf>
      <fill>
        <patternFill patternType="none">
          <bgColor auto="1"/>
        </patternFill>
      </fill>
    </dxf>
    <dxf>
      <fill>
        <patternFill patternType="solid">
          <bgColor theme="4" tint="0.79998168889431442"/>
        </patternFill>
      </fill>
    </dxf>
    <dxf>
      <fill>
        <patternFill>
          <bgColor theme="4" tint="0.79998168889431442"/>
        </patternFill>
      </fill>
      <border>
        <left style="thin">
          <color theme="1"/>
        </left>
        <right style="thin">
          <color theme="1"/>
        </right>
        <top style="thin">
          <color theme="1"/>
        </top>
        <bottom style="thin">
          <color theme="1"/>
        </bottom>
        <vertical/>
        <horizontal/>
      </border>
    </dxf>
    <dxf>
      <font>
        <color auto="1"/>
      </font>
    </dxf>
    <dxf>
      <fill>
        <patternFill>
          <bgColor rgb="FFFFFFCC"/>
        </patternFill>
      </fill>
    </dxf>
    <dxf>
      <font>
        <color theme="0"/>
      </font>
    </dxf>
    <dxf>
      <font>
        <color theme="0"/>
      </font>
    </dxf>
    <dxf>
      <fill>
        <patternFill>
          <bgColor theme="8" tint="0.79998168889431442"/>
        </patternFill>
      </fill>
    </dxf>
    <dxf>
      <font>
        <color theme="0"/>
      </font>
    </dxf>
    <dxf>
      <font>
        <color theme="0"/>
      </font>
    </dxf>
    <dxf>
      <fill>
        <patternFill>
          <bgColor theme="8" tint="0.79998168889431442"/>
        </patternFill>
      </fill>
    </dxf>
    <dxf>
      <fill>
        <patternFill>
          <bgColor rgb="FFFFFFCC"/>
        </patternFill>
      </fill>
    </dxf>
    <dxf>
      <font>
        <color theme="0"/>
      </font>
    </dxf>
    <dxf>
      <font>
        <color theme="0"/>
      </font>
    </dxf>
    <dxf>
      <font>
        <color rgb="FFC00000"/>
      </font>
    </dxf>
    <dxf>
      <font>
        <color theme="1"/>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244475</xdr:colOff>
      <xdr:row>27</xdr:row>
      <xdr:rowOff>131233</xdr:rowOff>
    </xdr:from>
    <xdr:to>
      <xdr:col>1</xdr:col>
      <xdr:colOff>5092700</xdr:colOff>
      <xdr:row>31</xdr:row>
      <xdr:rowOff>84667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32392" y="6957483"/>
          <a:ext cx="4848225" cy="927101"/>
        </a:xfrm>
        <a:prstGeom prst="roundRect">
          <a:avLst>
            <a:gd name="adj" fmla="val 11111"/>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（郵送）〒</a:t>
          </a:r>
          <a:r>
            <a:rPr kumimoji="1" lang="en-US" altLang="ja-JP" sz="1100"/>
            <a:t>662-8567</a:t>
          </a:r>
          <a:r>
            <a:rPr kumimoji="1" lang="ja-JP" altLang="en-US" sz="1100"/>
            <a:t>　　西宮市六湛寺町</a:t>
          </a:r>
          <a:r>
            <a:rPr kumimoji="1" lang="en-US" altLang="ja-JP" sz="1100"/>
            <a:t>10-3</a:t>
          </a:r>
          <a:r>
            <a:rPr kumimoji="1" lang="ja-JP" altLang="en-US" sz="1100"/>
            <a:t>　西宮市役所　商工課　宛</a:t>
          </a:r>
          <a:endParaRPr kumimoji="1" lang="en-US" altLang="ja-JP" sz="1100"/>
        </a:p>
        <a:p>
          <a:pPr algn="l"/>
          <a:r>
            <a:rPr kumimoji="1" lang="ja-JP" altLang="en-US" sz="1100"/>
            <a:t>（</a:t>
          </a:r>
          <a:r>
            <a:rPr kumimoji="1" lang="en-US" altLang="ja-JP" sz="1100"/>
            <a:t>Mail</a:t>
          </a:r>
          <a:r>
            <a:rPr kumimoji="1" lang="ja-JP" altLang="en-US" sz="1100"/>
            <a:t>）　</a:t>
          </a:r>
          <a:r>
            <a:rPr kumimoji="1" lang="en-US" altLang="ja-JP" sz="1100"/>
            <a:t>vo_shoukou@nishi.or.jp</a:t>
          </a:r>
        </a:p>
        <a:p>
          <a:pPr algn="l"/>
          <a:r>
            <a:rPr kumimoji="1" lang="ja-JP" altLang="en-US" sz="1100"/>
            <a:t>（電話）</a:t>
          </a:r>
          <a:r>
            <a:rPr kumimoji="1" lang="ja-JP" altLang="en-US" sz="1100" baseline="0"/>
            <a:t>   </a:t>
          </a:r>
          <a:r>
            <a:rPr kumimoji="1" lang="en-US" altLang="ja-JP" sz="1100"/>
            <a:t>0798-35-3641</a:t>
          </a:r>
        </a:p>
        <a:p>
          <a:pPr algn="l"/>
          <a:endParaRPr kumimoji="1" lang="en-US" altLang="ja-JP" sz="1100"/>
        </a:p>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180975</xdr:colOff>
      <xdr:row>0</xdr:row>
      <xdr:rowOff>47625</xdr:rowOff>
    </xdr:from>
    <xdr:to>
      <xdr:col>35</xdr:col>
      <xdr:colOff>600075</xdr:colOff>
      <xdr:row>1</xdr:row>
      <xdr:rowOff>47625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7200900" y="47625"/>
          <a:ext cx="0" cy="314325"/>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1" i="0" u="none" strike="noStrike" baseline="0">
              <a:solidFill>
                <a:srgbClr val="000000"/>
              </a:solidFill>
              <a:latin typeface="BIZ UDPゴシック"/>
              <a:ea typeface="BIZ UDPゴシック"/>
            </a:rPr>
            <a:t>別紙－</a:t>
          </a:r>
          <a:r>
            <a:rPr lang="en-US" altLang="ja-JP" sz="1200" b="1" i="0" u="none" strike="noStrike" baseline="0">
              <a:solidFill>
                <a:srgbClr val="000000"/>
              </a:solidFill>
              <a:latin typeface="BIZ UDPゴシック"/>
              <a:ea typeface="BIZ UDPゴシック"/>
            </a:rPr>
            <a:t>7</a:t>
          </a:r>
          <a:endParaRPr lang="ja-JP" altLang="en-US" sz="1200" b="1" i="0" u="none" strike="noStrike" baseline="0">
            <a:solidFill>
              <a:srgbClr val="000000"/>
            </a:solidFill>
            <a:latin typeface="Times New Roman"/>
            <a:ea typeface="BIZ UDPゴシック"/>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180975</xdr:colOff>
      <xdr:row>0</xdr:row>
      <xdr:rowOff>47625</xdr:rowOff>
    </xdr:from>
    <xdr:to>
      <xdr:col>35</xdr:col>
      <xdr:colOff>600075</xdr:colOff>
      <xdr:row>1</xdr:row>
      <xdr:rowOff>47625</xdr:rowOff>
    </xdr:to>
    <xdr:sp macro="" textlink="">
      <xdr:nvSpPr>
        <xdr:cNvPr id="2" name="Text Box 1">
          <a:extLst>
            <a:ext uri="{FF2B5EF4-FFF2-40B4-BE49-F238E27FC236}">
              <a16:creationId xmlns:a16="http://schemas.microsoft.com/office/drawing/2014/main" id="{690862D6-4DFC-43AE-8CF6-D1BEF18971CD}"/>
            </a:ext>
          </a:extLst>
        </xdr:cNvPr>
        <xdr:cNvSpPr txBox="1">
          <a:spLocks noChangeArrowheads="1"/>
        </xdr:cNvSpPr>
      </xdr:nvSpPr>
      <xdr:spPr bwMode="auto">
        <a:xfrm>
          <a:off x="7200900" y="47625"/>
          <a:ext cx="0" cy="314325"/>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1" i="0" u="none" strike="noStrike" baseline="0">
              <a:solidFill>
                <a:srgbClr val="000000"/>
              </a:solidFill>
              <a:latin typeface="BIZ UDPゴシック"/>
              <a:ea typeface="BIZ UDPゴシック"/>
            </a:rPr>
            <a:t>別紙－</a:t>
          </a:r>
          <a:r>
            <a:rPr lang="en-US" altLang="ja-JP" sz="1200" b="1" i="0" u="none" strike="noStrike" baseline="0">
              <a:solidFill>
                <a:srgbClr val="000000"/>
              </a:solidFill>
              <a:latin typeface="BIZ UDPゴシック"/>
              <a:ea typeface="BIZ UDPゴシック"/>
            </a:rPr>
            <a:t>7</a:t>
          </a:r>
          <a:endParaRPr lang="ja-JP" altLang="en-US" sz="1200" b="1" i="0" u="none" strike="noStrike" baseline="0">
            <a:solidFill>
              <a:srgbClr val="000000"/>
            </a:solidFill>
            <a:latin typeface="Times New Roman"/>
            <a:ea typeface="BIZ UDPゴシック"/>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120a90.gyosei.nishi.or.jp\share5\00172010&#21830;&#24037;&#35506;\00172010&#21830;&#24037;&#35506;_1\01_&#29987;&#26989;&#25391;&#33288;&#12481;&#12540;&#12512;\3-2&#12304;&#34920;&#24432;&#12305;&#20013;&#23567;&#20225;&#26989;&#24467;&#26989;&#21729;&#34920;&#24432;\&#20013;&#23567;&#20225;&#26989;&#24467;&#26989;&#21729;&#34920;&#24432;&#38306;&#20418;\4-1&#24403;&#21021;&#27770;&#35009;&#38306;&#20418;&#12288;&#25512;&#34214;&#20381;&#38972;&#25991;&#12539;&#25512;&#34214;&#26360;&#12539;&#35201;&#32177;\R05&#24180;&#24230;\R04_suisensy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20a90.gyosei.nishi.or.jp\share5\00172010&#21830;&#24037;&#35506;\00172010&#21830;&#24037;&#35506;_1\01_&#29987;&#26989;&#25391;&#33288;&#12481;&#12540;&#12512;\1-6&#12304;&#35036;&#21161;&#37329;&#12305;&#20303;&#23429;&#12522;&#12501;&#12457;&#12540;&#12512;&#21161;&#25104;\&#65299;&#65293;&#65297;&#12304;&#21463;&#20184;&#12305;&#36914;&#25431;&#29366;&#27841;&#31649;&#29702;&#12510;&#12473;&#12479;&#12540;(&#24120;&#29992;&#65289;\R05\R05%20%20&#25163;&#32154;&#36914;&#25431;&#29366;&#27841;&#12510;&#12473;&#12479;&#12540;(&#24120;&#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どれか一つの記入・提出で結構です→"/>
      <sheetName val="1.自動計算有"/>
      <sheetName val="2.枠のみ"/>
      <sheetName val="3.複数入力用"/>
      <sheetName val="消さないで"/>
    </sheetNames>
    <sheetDataSet>
      <sheetData sheetId="0"/>
      <sheetData sheetId="1"/>
      <sheetData sheetId="2"/>
      <sheetData sheetId="3"/>
      <sheetData sheetId="4">
        <row r="1">
          <cell r="A1" t="str">
            <v>勤続35年</v>
          </cell>
          <cell r="B1" t="str">
            <v>永年勤続</v>
          </cell>
          <cell r="C1" t="str">
            <v>優良従業員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郵便番号"/>
      <sheetName val="当選番号"/>
      <sheetName val="R05応募者リスト（NO順） (全員)"/>
      <sheetName val="R05落選・辞退"/>
      <sheetName val="【常用】R05申請者リスト（NO順）"/>
      <sheetName val="【交付手続き状況】交付決定順"/>
      <sheetName val="【交付】税納付状況"/>
      <sheetName val="【交付】交付決定通知 "/>
      <sheetName val="【実績手続き状況】実績報告順"/>
      <sheetName val="【確定】決裁回議用紙"/>
      <sheetName val="【確定】確定通知"/>
      <sheetName val="【変更申請】決裁回議用紙"/>
      <sheetName val="【変更交付】変更交付決定通知"/>
      <sheetName val="辞退"/>
      <sheetName val="辞退 記入例"/>
      <sheetName val="【辞退用送付状】"/>
      <sheetName val="【辞退】決裁回議用紙"/>
      <sheetName val="【辞退用送付状】 (2)"/>
    </sheetNames>
    <sheetDataSet>
      <sheetData sheetId="0"/>
      <sheetData sheetId="1"/>
      <sheetData sheetId="2"/>
      <sheetData sheetId="3"/>
      <sheetData sheetId="4">
        <row r="4">
          <cell r="D4">
            <v>5</v>
          </cell>
          <cell r="E4" t="str">
            <v>山田　隆弘</v>
          </cell>
          <cell r="F4" t="str">
            <v>ヤマダ タカヒロ</v>
          </cell>
          <cell r="G4" t="str">
            <v>662-0088</v>
          </cell>
          <cell r="H4" t="str">
            <v>苦楽園四番町</v>
          </cell>
          <cell r="I4" t="str">
            <v>５－６２</v>
          </cell>
          <cell r="J4" t="str">
            <v>苦楽園四番町５－６２</v>
          </cell>
          <cell r="K4" t="str">
            <v>0798-74-3105/090-8570-1463</v>
          </cell>
          <cell r="L4" t="str">
            <v>chfnr717@yahoo.co.jp</v>
          </cell>
          <cell r="M4" t="str">
            <v>外壁・屋根</v>
          </cell>
          <cell r="N4" t="str">
            <v>株式会社美全</v>
          </cell>
          <cell r="O4">
            <v>45096</v>
          </cell>
          <cell r="P4">
            <v>45138</v>
          </cell>
          <cell r="Q4">
            <v>24813</v>
          </cell>
          <cell r="R4">
            <v>55</v>
          </cell>
          <cell r="S4">
            <v>45083</v>
          </cell>
          <cell r="T4">
            <v>1500000</v>
          </cell>
          <cell r="U4">
            <v>100000</v>
          </cell>
          <cell r="V4">
            <v>45084</v>
          </cell>
          <cell r="W4">
            <v>2301</v>
          </cell>
          <cell r="X4">
            <v>45085</v>
          </cell>
          <cell r="Y4">
            <v>1</v>
          </cell>
          <cell r="AB4" t="str">
            <v/>
          </cell>
          <cell r="AL4" t="str">
            <v>山田隆弘</v>
          </cell>
          <cell r="AM4" t="str">
            <v>ヤマダタカヒロ</v>
          </cell>
        </row>
        <row r="5">
          <cell r="D5">
            <v>7</v>
          </cell>
          <cell r="E5" t="str">
            <v>上垣　一則</v>
          </cell>
          <cell r="F5" t="str">
            <v>ウエガキ カズノリ</v>
          </cell>
          <cell r="G5" t="str">
            <v>663-8178</v>
          </cell>
          <cell r="H5" t="str">
            <v>甲子園八番町</v>
          </cell>
          <cell r="I5" t="str">
            <v>２－１７</v>
          </cell>
          <cell r="J5" t="str">
            <v>甲子園八番町２－１７</v>
          </cell>
          <cell r="K5" t="str">
            <v>090-2175-9887/0798-48-9003</v>
          </cell>
          <cell r="L5" t="str">
            <v>uegaki007@yahoo.co.jp</v>
          </cell>
          <cell r="M5" t="str">
            <v>外壁塗装・屋上防水、屋根・ベランダ塗装</v>
          </cell>
          <cell r="N5" t="str">
            <v>株式会社美全</v>
          </cell>
          <cell r="O5">
            <v>45092</v>
          </cell>
          <cell r="P5">
            <v>45122</v>
          </cell>
          <cell r="Q5">
            <v>20626</v>
          </cell>
          <cell r="R5">
            <v>66</v>
          </cell>
          <cell r="S5">
            <v>45079</v>
          </cell>
          <cell r="T5">
            <v>2600000</v>
          </cell>
          <cell r="U5">
            <v>100000</v>
          </cell>
          <cell r="V5">
            <v>45083</v>
          </cell>
          <cell r="W5">
            <v>2201</v>
          </cell>
          <cell r="X5">
            <v>45085</v>
          </cell>
          <cell r="Y5">
            <v>1</v>
          </cell>
          <cell r="AB5" t="str">
            <v/>
          </cell>
          <cell r="AL5" t="str">
            <v>上垣一則</v>
          </cell>
          <cell r="AM5" t="str">
            <v>ウエガキカズノリ</v>
          </cell>
        </row>
        <row r="6">
          <cell r="D6">
            <v>10</v>
          </cell>
          <cell r="E6" t="str">
            <v>浦岡　由紀</v>
          </cell>
          <cell r="F6" t="str">
            <v>ウラオカ ユキ</v>
          </cell>
          <cell r="G6" t="str">
            <v>663-8023</v>
          </cell>
          <cell r="H6" t="str">
            <v>大森町</v>
          </cell>
          <cell r="I6" t="str">
            <v>１３－２９</v>
          </cell>
          <cell r="J6" t="str">
            <v>大森町１３－２９</v>
          </cell>
          <cell r="K6" t="str">
            <v>090-1152-4230/</v>
          </cell>
          <cell r="L6" t="str">
            <v>yuki.uraoka@icloud.com</v>
          </cell>
          <cell r="M6" t="str">
            <v>外壁・屋根</v>
          </cell>
          <cell r="R6" t="str">
            <v/>
          </cell>
          <cell r="U6" t="str">
            <v/>
          </cell>
          <cell r="AB6" t="str">
            <v/>
          </cell>
          <cell r="AL6" t="str">
            <v>浦岡由紀</v>
          </cell>
          <cell r="AM6" t="str">
            <v>ウラオカユキ</v>
          </cell>
        </row>
        <row r="7">
          <cell r="D7">
            <v>13</v>
          </cell>
          <cell r="E7" t="str">
            <v>古藤　一義</v>
          </cell>
          <cell r="F7" t="str">
            <v>コトウ カズヨシ</v>
          </cell>
          <cell r="G7" t="str">
            <v>663-8154</v>
          </cell>
          <cell r="H7" t="str">
            <v>浜甲子園</v>
          </cell>
          <cell r="I7" t="str">
            <v>３－１２－４</v>
          </cell>
          <cell r="J7" t="str">
            <v>浜甲子園３－１２－４</v>
          </cell>
          <cell r="K7" t="str">
            <v>090-3655-7395/</v>
          </cell>
          <cell r="L7" t="str">
            <v>k-kotoh@i.softbank.jp</v>
          </cell>
          <cell r="M7" t="str">
            <v>外壁・屋根</v>
          </cell>
          <cell r="R7" t="str">
            <v/>
          </cell>
          <cell r="U7" t="str">
            <v/>
          </cell>
          <cell r="AB7" t="str">
            <v/>
          </cell>
          <cell r="AL7" t="str">
            <v>古藤一義</v>
          </cell>
          <cell r="AM7" t="str">
            <v>コトウカズヨシ</v>
          </cell>
        </row>
        <row r="8">
          <cell r="D8">
            <v>14</v>
          </cell>
          <cell r="E8" t="str">
            <v>井上　勝美</v>
          </cell>
          <cell r="F8" t="str">
            <v>イノウエ カツミ</v>
          </cell>
          <cell r="G8" t="str">
            <v>663-8025</v>
          </cell>
          <cell r="H8" t="str">
            <v>荒木町</v>
          </cell>
          <cell r="I8" t="str">
            <v>１－３３</v>
          </cell>
          <cell r="J8" t="str">
            <v>荒木町１－３３</v>
          </cell>
          <cell r="K8" t="str">
            <v>090-9984-3315/0798-67-3873</v>
          </cell>
          <cell r="L8" t="str">
            <v>kark1nue3@gmail.com</v>
          </cell>
          <cell r="M8" t="str">
            <v>外壁・屋根,内装（フローリング・クロス張替等）,台所,トイレ,ベランダ(縁側等の屋根付きスペース）</v>
          </cell>
          <cell r="R8" t="str">
            <v/>
          </cell>
          <cell r="U8" t="str">
            <v/>
          </cell>
          <cell r="AB8" t="str">
            <v/>
          </cell>
          <cell r="AL8" t="str">
            <v>井上勝美</v>
          </cell>
          <cell r="AM8" t="str">
            <v>イノウエカツミ</v>
          </cell>
        </row>
        <row r="9">
          <cell r="D9">
            <v>15</v>
          </cell>
          <cell r="E9" t="str">
            <v>香山　孝之</v>
          </cell>
          <cell r="F9" t="str">
            <v>カヤマ タカユキ</v>
          </cell>
          <cell r="G9" t="str">
            <v>663-8156</v>
          </cell>
          <cell r="H9" t="str">
            <v>甲子園網引町</v>
          </cell>
          <cell r="I9" t="str">
            <v>８－３１</v>
          </cell>
          <cell r="J9" t="str">
            <v>甲子園網引町８－３１</v>
          </cell>
          <cell r="K9" t="str">
            <v>090-3941-8525/</v>
          </cell>
          <cell r="L9" t="str">
            <v>takayuki.kayama@gmail.com</v>
          </cell>
          <cell r="M9" t="str">
            <v>外壁・屋根</v>
          </cell>
          <cell r="R9" t="str">
            <v/>
          </cell>
          <cell r="U9" t="str">
            <v/>
          </cell>
          <cell r="AB9" t="str">
            <v/>
          </cell>
          <cell r="AI9">
            <v>3</v>
          </cell>
          <cell r="AL9" t="str">
            <v>香山孝之</v>
          </cell>
          <cell r="AM9" t="str">
            <v>カヤマタカユキ</v>
          </cell>
        </row>
        <row r="10">
          <cell r="D10">
            <v>17</v>
          </cell>
          <cell r="E10" t="str">
            <v>金田　喜巳郎</v>
          </cell>
          <cell r="F10" t="str">
            <v>カネダ キミオ</v>
          </cell>
          <cell r="G10" t="str">
            <v>663-8005</v>
          </cell>
          <cell r="H10" t="str">
            <v>下大市西町</v>
          </cell>
          <cell r="I10" t="str">
            <v>１６－３０</v>
          </cell>
          <cell r="J10" t="str">
            <v>下大市西町１６－３０</v>
          </cell>
          <cell r="K10" t="str">
            <v>0798-53-3351/090-3350-4762</v>
          </cell>
          <cell r="L10" t="str">
            <v>kimio1173jp@yahoo.co.jp</v>
          </cell>
          <cell r="M10" t="str">
            <v>トイレ,浴室</v>
          </cell>
          <cell r="R10" t="str">
            <v/>
          </cell>
          <cell r="U10" t="str">
            <v/>
          </cell>
          <cell r="AB10" t="str">
            <v/>
          </cell>
          <cell r="AL10" t="str">
            <v>金田喜巳郎</v>
          </cell>
          <cell r="AM10" t="str">
            <v>カネダキミオ</v>
          </cell>
        </row>
        <row r="11">
          <cell r="D11">
            <v>19</v>
          </cell>
          <cell r="E11" t="str">
            <v>石川　陽介</v>
          </cell>
          <cell r="F11" t="str">
            <v>イシカワ ヨウスケ</v>
          </cell>
          <cell r="G11" t="str">
            <v>663-8152</v>
          </cell>
          <cell r="H11" t="str">
            <v>甲子園町</v>
          </cell>
          <cell r="I11" t="str">
            <v>９－２３</v>
          </cell>
          <cell r="J11" t="str">
            <v>甲子園町９－２３</v>
          </cell>
          <cell r="K11" t="str">
            <v>090-8694-9695/</v>
          </cell>
          <cell r="L11" t="str">
            <v>ishikawa_yosuke@yahoo.co.jp</v>
          </cell>
          <cell r="M11" t="str">
            <v>浴室,バリアフリー（段差解消・手すり）,駐車場</v>
          </cell>
          <cell r="R11" t="str">
            <v/>
          </cell>
          <cell r="U11" t="str">
            <v/>
          </cell>
          <cell r="AB11" t="str">
            <v/>
          </cell>
          <cell r="AL11" t="str">
            <v>石川陽介</v>
          </cell>
          <cell r="AM11" t="str">
            <v>イシカワヨウスケ</v>
          </cell>
        </row>
        <row r="12">
          <cell r="D12">
            <v>24</v>
          </cell>
          <cell r="E12" t="str">
            <v>富澤　洋一</v>
          </cell>
          <cell r="F12" t="str">
            <v>トミサワ ヨウイチ</v>
          </cell>
          <cell r="G12" t="str">
            <v>662-0021</v>
          </cell>
          <cell r="H12" t="str">
            <v>神原</v>
          </cell>
          <cell r="I12" t="str">
            <v>１５－１４</v>
          </cell>
          <cell r="J12" t="str">
            <v>神原１５－１４</v>
          </cell>
          <cell r="K12" t="str">
            <v>0798-74-9330/090-6966-5843</v>
          </cell>
          <cell r="L12" t="str">
            <v>you1t@yahoo.co.jp</v>
          </cell>
          <cell r="M12" t="str">
            <v>外壁・屋根</v>
          </cell>
          <cell r="R12" t="str">
            <v/>
          </cell>
          <cell r="U12" t="str">
            <v/>
          </cell>
          <cell r="AB12" t="str">
            <v/>
          </cell>
          <cell r="AL12" t="str">
            <v>富澤洋一</v>
          </cell>
          <cell r="AM12" t="str">
            <v>トミサワヨウイチ</v>
          </cell>
        </row>
        <row r="13">
          <cell r="D13">
            <v>25</v>
          </cell>
          <cell r="E13" t="str">
            <v>島田　久美</v>
          </cell>
          <cell r="F13" t="str">
            <v>シマダ ヒサミ</v>
          </cell>
          <cell r="G13" t="str">
            <v>662-0014</v>
          </cell>
          <cell r="H13" t="str">
            <v>甲陽園日之出町</v>
          </cell>
          <cell r="I13" t="str">
            <v>２－５４</v>
          </cell>
          <cell r="J13" t="str">
            <v>甲陽園日之出町２－５４</v>
          </cell>
          <cell r="K13" t="str">
            <v>090-1022-7207/</v>
          </cell>
          <cell r="L13" t="str">
            <v>kumi93p@icloud.com</v>
          </cell>
          <cell r="M13" t="str">
            <v>外壁・屋根,内装（フローリング・クロス張替等）,駐車場</v>
          </cell>
          <cell r="R13" t="str">
            <v/>
          </cell>
          <cell r="U13" t="str">
            <v/>
          </cell>
          <cell r="AB13" t="str">
            <v/>
          </cell>
          <cell r="AL13" t="str">
            <v>島田久美</v>
          </cell>
          <cell r="AM13" t="str">
            <v>シマダヒサミ</v>
          </cell>
        </row>
        <row r="14">
          <cell r="D14">
            <v>36</v>
          </cell>
          <cell r="E14" t="str">
            <v>大畑　かをる</v>
          </cell>
          <cell r="F14" t="str">
            <v>オオハタ　カヲル</v>
          </cell>
          <cell r="G14" t="str">
            <v>663-8005</v>
          </cell>
          <cell r="H14" t="str">
            <v>下大市西町</v>
          </cell>
          <cell r="I14" t="str">
            <v>１－２０</v>
          </cell>
          <cell r="J14" t="str">
            <v>下大市西町１－２０</v>
          </cell>
          <cell r="K14" t="str">
            <v>0798-51-3715/090-9254-8790</v>
          </cell>
          <cell r="M14" t="str">
            <v>屋根　重ね葺き工事</v>
          </cell>
          <cell r="N14" t="str">
            <v>誠匠ホーム</v>
          </cell>
          <cell r="O14">
            <v>45139</v>
          </cell>
          <cell r="P14">
            <v>45170</v>
          </cell>
          <cell r="Q14">
            <v>21944</v>
          </cell>
          <cell r="R14">
            <v>63</v>
          </cell>
          <cell r="S14">
            <v>45086</v>
          </cell>
          <cell r="T14">
            <v>580000</v>
          </cell>
          <cell r="U14">
            <v>58000</v>
          </cell>
          <cell r="V14">
            <v>45089</v>
          </cell>
          <cell r="W14">
            <v>2503</v>
          </cell>
          <cell r="X14">
            <v>45090</v>
          </cell>
          <cell r="Y14">
            <v>1</v>
          </cell>
          <cell r="AB14" t="str">
            <v/>
          </cell>
          <cell r="AH14" t="str">
            <v>所有者)大畑芳男(固定資産税の送付先を変更してもらう予定）</v>
          </cell>
          <cell r="AL14" t="str">
            <v>大畑かをる</v>
          </cell>
          <cell r="AM14" t="str">
            <v>オオハタカヲル</v>
          </cell>
        </row>
        <row r="15">
          <cell r="D15">
            <v>44</v>
          </cell>
          <cell r="E15" t="str">
            <v>平井　道之</v>
          </cell>
          <cell r="F15" t="str">
            <v>ヒライ　ミチユキ</v>
          </cell>
          <cell r="G15" t="str">
            <v>663-8153</v>
          </cell>
          <cell r="H15" t="str">
            <v>南甲子園</v>
          </cell>
          <cell r="I15" t="str">
            <v>１－９－１－１１１１</v>
          </cell>
          <cell r="J15" t="str">
            <v>南甲子園１－９－１－１１１１</v>
          </cell>
          <cell r="K15" t="str">
            <v>0798-41-8113/</v>
          </cell>
          <cell r="L15" t="str">
            <v>nrtbkkcnx@hotmail.com</v>
          </cell>
          <cell r="M15" t="str">
            <v>台所,トイレ,浴室,洗面所</v>
          </cell>
          <cell r="R15" t="str">
            <v/>
          </cell>
          <cell r="U15" t="str">
            <v/>
          </cell>
          <cell r="AB15" t="str">
            <v/>
          </cell>
          <cell r="AL15" t="str">
            <v>平井道之</v>
          </cell>
          <cell r="AM15" t="str">
            <v>ヒライミチユキ</v>
          </cell>
        </row>
        <row r="16">
          <cell r="D16">
            <v>45</v>
          </cell>
          <cell r="E16" t="str">
            <v>静　延彦</v>
          </cell>
          <cell r="F16" t="str">
            <v>シズカ　ノブヒコ</v>
          </cell>
          <cell r="G16" t="str">
            <v>663-8105</v>
          </cell>
          <cell r="H16" t="str">
            <v>中島町</v>
          </cell>
          <cell r="I16" t="str">
            <v>２－４</v>
          </cell>
          <cell r="J16" t="str">
            <v>中島町２－４</v>
          </cell>
          <cell r="K16" t="str">
            <v>0798-66-5175/090-2199-4675</v>
          </cell>
          <cell r="L16" t="str">
            <v>momotaro@bcc.bai.ne.jp</v>
          </cell>
          <cell r="M16" t="str">
            <v>台所,玄関等ドアノブ、浴室ドア、ガレージシャッターなど</v>
          </cell>
          <cell r="N16" t="str">
            <v>井上工務店</v>
          </cell>
          <cell r="O16">
            <v>45096</v>
          </cell>
          <cell r="P16">
            <v>45138</v>
          </cell>
          <cell r="Q16">
            <v>21441</v>
          </cell>
          <cell r="R16">
            <v>64</v>
          </cell>
          <cell r="S16">
            <v>45086</v>
          </cell>
          <cell r="T16">
            <v>2800000</v>
          </cell>
          <cell r="U16">
            <v>100000</v>
          </cell>
          <cell r="V16">
            <v>45089</v>
          </cell>
          <cell r="W16">
            <v>2502</v>
          </cell>
          <cell r="X16">
            <v>45089</v>
          </cell>
          <cell r="Y16">
            <v>1</v>
          </cell>
          <cell r="AB16" t="str">
            <v/>
          </cell>
          <cell r="AL16" t="str">
            <v>静延彦</v>
          </cell>
          <cell r="AM16" t="str">
            <v>シズカノブヒコ</v>
          </cell>
        </row>
        <row r="17">
          <cell r="D17">
            <v>46</v>
          </cell>
          <cell r="E17" t="str">
            <v>福本　広治</v>
          </cell>
          <cell r="F17" t="str">
            <v>フクモト　コウジ</v>
          </cell>
          <cell r="G17" t="str">
            <v>669-1133</v>
          </cell>
          <cell r="H17" t="str">
            <v>東山台</v>
          </cell>
          <cell r="I17" t="str">
            <v>４－１８－１４</v>
          </cell>
          <cell r="J17" t="str">
            <v>東山台４－１８－１４</v>
          </cell>
          <cell r="K17" t="str">
            <v>0797-63-1874/</v>
          </cell>
          <cell r="L17" t="str">
            <v>ahdb9204@bca.bai.ne.jp</v>
          </cell>
          <cell r="M17" t="str">
            <v>外壁・屋根,ベランダ(縁側等の屋根付きスペース）</v>
          </cell>
          <cell r="N17" t="str">
            <v>株式会社美全</v>
          </cell>
          <cell r="O17">
            <v>45093</v>
          </cell>
          <cell r="P17">
            <v>45114</v>
          </cell>
          <cell r="Q17">
            <v>19074</v>
          </cell>
          <cell r="R17">
            <v>71</v>
          </cell>
          <cell r="S17">
            <v>45077</v>
          </cell>
          <cell r="T17">
            <v>1200000</v>
          </cell>
          <cell r="U17">
            <v>100000</v>
          </cell>
          <cell r="V17">
            <v>45078</v>
          </cell>
          <cell r="W17">
            <v>1801</v>
          </cell>
          <cell r="X17">
            <v>45079</v>
          </cell>
          <cell r="Y17">
            <v>1</v>
          </cell>
          <cell r="AB17" t="str">
            <v/>
          </cell>
          <cell r="AL17" t="str">
            <v>福本広治</v>
          </cell>
          <cell r="AM17" t="str">
            <v>フクモトコウジ</v>
          </cell>
        </row>
        <row r="18">
          <cell r="D18">
            <v>48</v>
          </cell>
          <cell r="E18" t="str">
            <v>粟飯原　欣浩</v>
          </cell>
          <cell r="F18" t="str">
            <v>アイハラ　ヨシヒロ</v>
          </cell>
          <cell r="G18" t="str">
            <v>663-8136</v>
          </cell>
          <cell r="H18" t="str">
            <v>笠屋町</v>
          </cell>
          <cell r="I18" t="str">
            <v>９－１</v>
          </cell>
          <cell r="J18" t="str">
            <v>笠屋町９－１</v>
          </cell>
          <cell r="K18" t="str">
            <v>0798-48-3627/</v>
          </cell>
          <cell r="L18" t="str">
            <v>aiyo.70.1317@train.ocn.ne.jp</v>
          </cell>
          <cell r="M18" t="str">
            <v>外壁・屋根,シロアリ対策</v>
          </cell>
          <cell r="R18" t="str">
            <v/>
          </cell>
          <cell r="U18" t="str">
            <v/>
          </cell>
          <cell r="AB18" t="str">
            <v/>
          </cell>
          <cell r="AI18">
            <v>1</v>
          </cell>
          <cell r="AL18" t="str">
            <v>粟飯原欣浩</v>
          </cell>
          <cell r="AM18" t="str">
            <v>アイハラヨシヒロ</v>
          </cell>
        </row>
        <row r="19">
          <cell r="D19">
            <v>52</v>
          </cell>
          <cell r="E19" t="str">
            <v>岡本　泰治</v>
          </cell>
          <cell r="F19" t="str">
            <v>オカモト　ヤスジ</v>
          </cell>
          <cell r="G19" t="str">
            <v>663-8212</v>
          </cell>
          <cell r="H19" t="str">
            <v>今津野田町</v>
          </cell>
          <cell r="I19" t="str">
            <v>１－１１</v>
          </cell>
          <cell r="J19" t="str">
            <v>今津野田町１－１１</v>
          </cell>
          <cell r="K19" t="str">
            <v>090-3169-7787</v>
          </cell>
          <cell r="M19" t="str">
            <v>屋根・外壁塗装・外構塗装</v>
          </cell>
          <cell r="N19" t="str">
            <v>誠匠ホーム</v>
          </cell>
          <cell r="O19">
            <v>45092</v>
          </cell>
          <cell r="P19">
            <v>45122</v>
          </cell>
          <cell r="Q19">
            <v>25473</v>
          </cell>
          <cell r="R19">
            <v>53</v>
          </cell>
          <cell r="S19">
            <v>45075</v>
          </cell>
          <cell r="T19">
            <v>1300000</v>
          </cell>
          <cell r="U19">
            <v>100000</v>
          </cell>
          <cell r="V19">
            <v>45077</v>
          </cell>
          <cell r="W19">
            <v>1601</v>
          </cell>
          <cell r="X19">
            <v>45078</v>
          </cell>
          <cell r="Y19">
            <v>1</v>
          </cell>
          <cell r="AB19" t="str">
            <v/>
          </cell>
          <cell r="AH19" t="str">
            <v>共同名義人）岡本友恵</v>
          </cell>
          <cell r="AL19" t="str">
            <v>岡本泰治</v>
          </cell>
          <cell r="AM19" t="str">
            <v>オカモトヤスジ</v>
          </cell>
        </row>
        <row r="20">
          <cell r="D20">
            <v>56</v>
          </cell>
          <cell r="E20" t="str">
            <v>大野　仁</v>
          </cell>
          <cell r="F20" t="str">
            <v>オオノ　ヒトシ</v>
          </cell>
          <cell r="G20" t="str">
            <v>663-8233</v>
          </cell>
          <cell r="H20" t="str">
            <v>津門川町</v>
          </cell>
          <cell r="I20" t="str">
            <v>１０－７－２０１</v>
          </cell>
          <cell r="J20" t="str">
            <v>津門川町１０－７－２０１</v>
          </cell>
          <cell r="K20" t="str">
            <v>0798-20-5933</v>
          </cell>
          <cell r="M20" t="str">
            <v>トイレ</v>
          </cell>
          <cell r="R20" t="str">
            <v/>
          </cell>
          <cell r="U20" t="str">
            <v/>
          </cell>
          <cell r="AB20" t="str">
            <v/>
          </cell>
          <cell r="AI20">
            <v>1</v>
          </cell>
          <cell r="AL20" t="str">
            <v>大野仁</v>
          </cell>
          <cell r="AM20" t="str">
            <v>オオノヒトシ</v>
          </cell>
        </row>
        <row r="21">
          <cell r="D21">
            <v>64</v>
          </cell>
          <cell r="E21" t="str">
            <v>前山　知輝</v>
          </cell>
          <cell r="F21" t="str">
            <v>マエヤマ　トモキ</v>
          </cell>
          <cell r="G21" t="str">
            <v>663-8011</v>
          </cell>
          <cell r="H21" t="str">
            <v>樋ノ口町</v>
          </cell>
          <cell r="I21" t="str">
            <v>１－１０－４０</v>
          </cell>
          <cell r="J21" t="str">
            <v>樋ノ口町１－１０－４０</v>
          </cell>
          <cell r="K21" t="str">
            <v>090-8211-3380/</v>
          </cell>
          <cell r="L21" t="str">
            <v>tomoki_address@icloud.com</v>
          </cell>
          <cell r="M21" t="str">
            <v>外壁・屋根</v>
          </cell>
          <cell r="N21" t="str">
            <v>株式会社美全</v>
          </cell>
          <cell r="O21">
            <v>45170</v>
          </cell>
          <cell r="P21">
            <v>45229</v>
          </cell>
          <cell r="Q21">
            <v>29785</v>
          </cell>
          <cell r="R21">
            <v>41</v>
          </cell>
          <cell r="S21">
            <v>45077</v>
          </cell>
          <cell r="T21">
            <v>1480000</v>
          </cell>
          <cell r="U21">
            <v>100000</v>
          </cell>
          <cell r="V21">
            <v>45078</v>
          </cell>
          <cell r="W21">
            <v>1802</v>
          </cell>
          <cell r="X21">
            <v>45079</v>
          </cell>
          <cell r="Y21">
            <v>1</v>
          </cell>
          <cell r="AB21" t="str">
            <v/>
          </cell>
          <cell r="AL21" t="str">
            <v>前山知輝</v>
          </cell>
          <cell r="AM21" t="str">
            <v>マエヤマトモキ</v>
          </cell>
        </row>
        <row r="22">
          <cell r="D22">
            <v>72</v>
          </cell>
          <cell r="E22" t="str">
            <v>大谷　恭弘</v>
          </cell>
          <cell r="F22" t="str">
            <v>オオタニ　ヤスヒロ</v>
          </cell>
          <cell r="G22" t="str">
            <v>663-8006</v>
          </cell>
          <cell r="H22" t="str">
            <v>段上町</v>
          </cell>
          <cell r="I22" t="str">
            <v>７－１－２７</v>
          </cell>
          <cell r="J22" t="str">
            <v>段上町７－１－２７</v>
          </cell>
          <cell r="K22" t="str">
            <v>090-3677-5754/0798-54-0585</v>
          </cell>
          <cell r="L22" t="str">
            <v>y_ohtani@hcc5.bai.ne.jp</v>
          </cell>
          <cell r="M22" t="str">
            <v>トイレ,浴室,洗面所</v>
          </cell>
          <cell r="R22" t="str">
            <v/>
          </cell>
          <cell r="U22" t="str">
            <v/>
          </cell>
          <cell r="AB22" t="str">
            <v/>
          </cell>
          <cell r="AL22" t="str">
            <v>大谷恭弘</v>
          </cell>
          <cell r="AM22" t="str">
            <v>オオタニヤスヒロ</v>
          </cell>
        </row>
        <row r="23">
          <cell r="D23">
            <v>76</v>
          </cell>
          <cell r="E23" t="str">
            <v>細見　敬</v>
          </cell>
          <cell r="F23" t="str">
            <v>ホソミ　タカシ</v>
          </cell>
          <cell r="G23" t="str">
            <v>663-8022</v>
          </cell>
          <cell r="H23" t="str">
            <v>日野町</v>
          </cell>
          <cell r="I23" t="str">
            <v>３－３１</v>
          </cell>
          <cell r="J23" t="str">
            <v>日野町３－３１</v>
          </cell>
          <cell r="K23" t="str">
            <v>080-1423-7378/0798-56-7200</v>
          </cell>
          <cell r="L23" t="str">
            <v>h.tmrtt@docomo.ne.jp</v>
          </cell>
          <cell r="M23" t="str">
            <v>外壁・屋根</v>
          </cell>
          <cell r="R23" t="str">
            <v/>
          </cell>
          <cell r="U23" t="str">
            <v/>
          </cell>
          <cell r="AB23" t="str">
            <v/>
          </cell>
          <cell r="AL23" t="str">
            <v>細見敬</v>
          </cell>
          <cell r="AM23" t="str">
            <v>ホソミタカシ</v>
          </cell>
        </row>
        <row r="24">
          <cell r="D24">
            <v>77</v>
          </cell>
          <cell r="E24" t="str">
            <v>大西　明文</v>
          </cell>
          <cell r="F24" t="str">
            <v>オオニシ　アキフミ</v>
          </cell>
          <cell r="G24" t="str">
            <v>663-8107</v>
          </cell>
          <cell r="H24" t="str">
            <v>瓦林町</v>
          </cell>
          <cell r="I24" t="str">
            <v>５－１９</v>
          </cell>
          <cell r="J24" t="str">
            <v>瓦林町５－１９</v>
          </cell>
          <cell r="K24" t="str">
            <v>090-8936-6193/</v>
          </cell>
          <cell r="L24" t="str">
            <v>akioni09089366193@docomo.ne.jp</v>
          </cell>
          <cell r="M24" t="str">
            <v>外壁・屋根</v>
          </cell>
          <cell r="R24" t="str">
            <v/>
          </cell>
          <cell r="U24" t="str">
            <v/>
          </cell>
          <cell r="AB24" t="str">
            <v/>
          </cell>
          <cell r="AL24" t="str">
            <v>大西明文</v>
          </cell>
          <cell r="AM24" t="str">
            <v>オオニシアキフミ</v>
          </cell>
        </row>
        <row r="25">
          <cell r="D25">
            <v>80</v>
          </cell>
          <cell r="E25" t="str">
            <v>小川　弘二</v>
          </cell>
          <cell r="F25" t="str">
            <v>コガワ　コウジ</v>
          </cell>
          <cell r="G25" t="str">
            <v>663-8132</v>
          </cell>
          <cell r="H25" t="str">
            <v>東鳴尾町</v>
          </cell>
          <cell r="I25" t="str">
            <v>１－６－３１</v>
          </cell>
          <cell r="J25" t="str">
            <v>東鳴尾町１－６－３１</v>
          </cell>
          <cell r="K25" t="str">
            <v>090-8982-8040/</v>
          </cell>
          <cell r="L25" t="str">
            <v>koperu1penny@gmail.com</v>
          </cell>
          <cell r="M25" t="str">
            <v>外壁・屋根,ベランダ(縁側等の屋根付きスペース）</v>
          </cell>
          <cell r="R25" t="str">
            <v/>
          </cell>
          <cell r="U25" t="str">
            <v/>
          </cell>
          <cell r="AB25" t="str">
            <v/>
          </cell>
          <cell r="AL25" t="str">
            <v>小川弘二</v>
          </cell>
          <cell r="AM25" t="str">
            <v>コガワコウジ</v>
          </cell>
        </row>
        <row r="26">
          <cell r="D26">
            <v>82</v>
          </cell>
          <cell r="E26" t="str">
            <v>下田　知明</v>
          </cell>
          <cell r="F26" t="str">
            <v>シモダ　トモアキ</v>
          </cell>
          <cell r="G26" t="str">
            <v>663-8003</v>
          </cell>
          <cell r="H26" t="str">
            <v>上大市</v>
          </cell>
          <cell r="I26" t="str">
            <v>４－１６－３３</v>
          </cell>
          <cell r="J26" t="str">
            <v>上大市４－１６－３３</v>
          </cell>
          <cell r="K26" t="str">
            <v>090-7969-4896/</v>
          </cell>
          <cell r="L26" t="str">
            <v>tm2r@icloud.com</v>
          </cell>
          <cell r="M26" t="str">
            <v>外壁・屋根,ウッドデッキ・テラス（屋根なしスペース）</v>
          </cell>
          <cell r="R26" t="str">
            <v/>
          </cell>
          <cell r="U26" t="str">
            <v/>
          </cell>
          <cell r="AB26" t="str">
            <v/>
          </cell>
          <cell r="AI26">
            <v>2</v>
          </cell>
          <cell r="AL26" t="str">
            <v>下田知明</v>
          </cell>
          <cell r="AM26" t="str">
            <v>シモダトモアキ</v>
          </cell>
        </row>
        <row r="27">
          <cell r="D27">
            <v>84</v>
          </cell>
          <cell r="E27" t="str">
            <v>檜原　充治</v>
          </cell>
          <cell r="F27" t="str">
            <v>ヒハラ　ミチハル</v>
          </cell>
          <cell r="G27" t="str">
            <v>662-0852</v>
          </cell>
          <cell r="H27" t="str">
            <v>中殿町</v>
          </cell>
          <cell r="I27" t="str">
            <v>４－２８</v>
          </cell>
          <cell r="J27" t="str">
            <v>中殿町４－２８</v>
          </cell>
          <cell r="K27" t="str">
            <v>0798-58-1929/090-9966-9776</v>
          </cell>
          <cell r="M27" t="str">
            <v>外壁塗装・屋根塗装</v>
          </cell>
          <cell r="N27" t="str">
            <v>誠匠ホーム</v>
          </cell>
          <cell r="O27">
            <v>45115</v>
          </cell>
          <cell r="P27">
            <v>45138</v>
          </cell>
          <cell r="Q27">
            <v>23199</v>
          </cell>
          <cell r="R27">
            <v>59</v>
          </cell>
          <cell r="S27">
            <v>45089</v>
          </cell>
          <cell r="T27">
            <v>1560000</v>
          </cell>
          <cell r="U27">
            <v>100000</v>
          </cell>
          <cell r="V27">
            <v>45091</v>
          </cell>
          <cell r="W27">
            <v>2901</v>
          </cell>
          <cell r="Y27">
            <v>1</v>
          </cell>
          <cell r="AB27" t="str">
            <v/>
          </cell>
          <cell r="AL27" t="str">
            <v>檜原充治</v>
          </cell>
          <cell r="AM27" t="str">
            <v>ヒハラミチハル</v>
          </cell>
        </row>
        <row r="28">
          <cell r="D28">
            <v>85</v>
          </cell>
          <cell r="E28" t="str">
            <v>横垣内　忠雄</v>
          </cell>
          <cell r="F28" t="str">
            <v>ヨコガイチ　タダオ</v>
          </cell>
          <cell r="G28" t="str">
            <v>651-1423</v>
          </cell>
          <cell r="H28" t="str">
            <v>山口町船坂</v>
          </cell>
          <cell r="I28" t="str">
            <v>２６１－２</v>
          </cell>
          <cell r="J28" t="str">
            <v>山口町船坂２６１－２</v>
          </cell>
          <cell r="K28" t="str">
            <v>078-904-2978</v>
          </cell>
          <cell r="M28" t="str">
            <v>壁・浴室・洗面所・雨戸・玄関ほか</v>
          </cell>
          <cell r="R28" t="str">
            <v/>
          </cell>
          <cell r="U28" t="str">
            <v/>
          </cell>
          <cell r="AB28" t="str">
            <v/>
          </cell>
          <cell r="AL28" t="str">
            <v>横垣内忠雄</v>
          </cell>
          <cell r="AM28" t="str">
            <v>ヨコガイチタダオ</v>
          </cell>
        </row>
        <row r="29">
          <cell r="D29">
            <v>86</v>
          </cell>
          <cell r="E29" t="str">
            <v>植村　力</v>
          </cell>
          <cell r="F29" t="str">
            <v>ウエムラ　チカラ</v>
          </cell>
          <cell r="G29" t="str">
            <v>663-8003</v>
          </cell>
          <cell r="H29" t="str">
            <v>上大市</v>
          </cell>
          <cell r="I29" t="str">
            <v>４－１４－９</v>
          </cell>
          <cell r="J29" t="str">
            <v>上大市４－１４－９</v>
          </cell>
          <cell r="K29" t="str">
            <v>0798-51-2219</v>
          </cell>
          <cell r="M29" t="str">
            <v>屋根・ベランダ補修</v>
          </cell>
          <cell r="R29" t="str">
            <v/>
          </cell>
          <cell r="U29" t="str">
            <v/>
          </cell>
          <cell r="AB29" t="str">
            <v/>
          </cell>
          <cell r="AI29">
            <v>1</v>
          </cell>
          <cell r="AL29" t="str">
            <v>植村力</v>
          </cell>
          <cell r="AM29" t="str">
            <v>ウエムラチカラ</v>
          </cell>
        </row>
        <row r="30">
          <cell r="D30">
            <v>87</v>
          </cell>
          <cell r="E30" t="str">
            <v>丸尾　かつみ</v>
          </cell>
          <cell r="F30" t="str">
            <v>マルオ　カツミ</v>
          </cell>
          <cell r="G30" t="str">
            <v>663-8135</v>
          </cell>
          <cell r="H30" t="str">
            <v>上田西町</v>
          </cell>
          <cell r="I30" t="str">
            <v>３－４３－６１７</v>
          </cell>
          <cell r="J30" t="str">
            <v>上田西町３－４３－６１７</v>
          </cell>
          <cell r="K30" t="str">
            <v>080-1488-3234</v>
          </cell>
          <cell r="M30" t="str">
            <v>フローリング</v>
          </cell>
          <cell r="R30" t="str">
            <v/>
          </cell>
          <cell r="U30" t="str">
            <v/>
          </cell>
          <cell r="AB30" t="str">
            <v/>
          </cell>
          <cell r="AL30" t="str">
            <v>丸尾かつみ</v>
          </cell>
          <cell r="AM30" t="str">
            <v>マルオカツミ</v>
          </cell>
        </row>
        <row r="31">
          <cell r="D31">
            <v>89</v>
          </cell>
          <cell r="E31" t="str">
            <v>小林　敬明</v>
          </cell>
          <cell r="F31" t="str">
            <v>コバヤシ　タカアキ</v>
          </cell>
          <cell r="G31" t="str">
            <v>662-0856</v>
          </cell>
          <cell r="H31" t="str">
            <v>城ケ堀町</v>
          </cell>
          <cell r="I31" t="str">
            <v>４－８</v>
          </cell>
          <cell r="J31" t="str">
            <v>城ケ堀町４－８</v>
          </cell>
          <cell r="K31" t="str">
            <v>0798-33-1226</v>
          </cell>
          <cell r="M31" t="str">
            <v>外壁・屋根塗装</v>
          </cell>
          <cell r="N31" t="str">
            <v>株式会社DOOR</v>
          </cell>
          <cell r="O31">
            <v>45139</v>
          </cell>
          <cell r="P31">
            <v>45169</v>
          </cell>
          <cell r="Q31">
            <v>18670</v>
          </cell>
          <cell r="R31">
            <v>72</v>
          </cell>
          <cell r="S31">
            <v>45089</v>
          </cell>
          <cell r="T31">
            <v>1000000</v>
          </cell>
          <cell r="U31">
            <v>100000</v>
          </cell>
          <cell r="V31">
            <v>45090</v>
          </cell>
          <cell r="W31">
            <v>2602</v>
          </cell>
          <cell r="Y31">
            <v>1</v>
          </cell>
          <cell r="AB31" t="str">
            <v/>
          </cell>
          <cell r="AL31" t="str">
            <v>小林敬明</v>
          </cell>
          <cell r="AM31" t="str">
            <v>コバヤシタカアキ</v>
          </cell>
        </row>
        <row r="32">
          <cell r="D32">
            <v>91</v>
          </cell>
          <cell r="E32" t="str">
            <v>城生　充子</v>
          </cell>
          <cell r="F32" t="str">
            <v>シロオ　ミツコ</v>
          </cell>
          <cell r="G32" t="str">
            <v>651-1413</v>
          </cell>
          <cell r="H32" t="str">
            <v>北六甲台</v>
          </cell>
          <cell r="I32" t="str">
            <v>３－１４－１７</v>
          </cell>
          <cell r="J32" t="str">
            <v>北六甲台３－１４－１７</v>
          </cell>
          <cell r="K32" t="str">
            <v>078-904-3166</v>
          </cell>
          <cell r="M32" t="str">
            <v>ベランダ</v>
          </cell>
          <cell r="R32" t="str">
            <v/>
          </cell>
          <cell r="U32" t="str">
            <v/>
          </cell>
          <cell r="AB32" t="str">
            <v/>
          </cell>
          <cell r="AL32" t="str">
            <v>城生充子</v>
          </cell>
          <cell r="AM32" t="str">
            <v>シロオミツコ</v>
          </cell>
        </row>
        <row r="33">
          <cell r="D33">
            <v>92</v>
          </cell>
          <cell r="E33" t="str">
            <v>西岡　晴子</v>
          </cell>
          <cell r="F33" t="str">
            <v>ニシオカ　ハルコ</v>
          </cell>
          <cell r="G33" t="str">
            <v>663-8003</v>
          </cell>
          <cell r="H33" t="str">
            <v>上大市</v>
          </cell>
          <cell r="I33" t="str">
            <v>５－２３－２８</v>
          </cell>
          <cell r="J33" t="str">
            <v>上大市５－２３－２８</v>
          </cell>
          <cell r="K33" t="str">
            <v>0798-53-8097</v>
          </cell>
          <cell r="M33" t="str">
            <v>浴室・洗面所</v>
          </cell>
          <cell r="R33" t="str">
            <v/>
          </cell>
          <cell r="U33" t="str">
            <v/>
          </cell>
          <cell r="AB33" t="str">
            <v/>
          </cell>
          <cell r="AH33" t="str">
            <v>娘（中村奈保子）代筆</v>
          </cell>
          <cell r="AL33" t="str">
            <v>西岡晴子</v>
          </cell>
          <cell r="AM33" t="str">
            <v>ニシオカハルコ</v>
          </cell>
        </row>
        <row r="34">
          <cell r="D34">
            <v>95</v>
          </cell>
          <cell r="E34" t="str">
            <v>吉本　弘介</v>
          </cell>
          <cell r="F34" t="str">
            <v>ヨシモト　コウスケ</v>
          </cell>
          <cell r="G34" t="str">
            <v>662-0088</v>
          </cell>
          <cell r="H34" t="str">
            <v>苦楽園四番町</v>
          </cell>
          <cell r="I34" t="str">
            <v>１５－２９</v>
          </cell>
          <cell r="J34" t="str">
            <v>苦楽園四番町１５－２９</v>
          </cell>
          <cell r="K34" t="str">
            <v>090-8579-1405</v>
          </cell>
          <cell r="M34" t="str">
            <v>外壁塗装</v>
          </cell>
          <cell r="R34" t="str">
            <v/>
          </cell>
          <cell r="U34" t="str">
            <v/>
          </cell>
          <cell r="AB34" t="str">
            <v/>
          </cell>
          <cell r="AL34" t="str">
            <v>吉本弘介</v>
          </cell>
          <cell r="AM34" t="str">
            <v>ヨシモトコウスケ</v>
          </cell>
        </row>
        <row r="35">
          <cell r="D35">
            <v>96</v>
          </cell>
          <cell r="E35" t="str">
            <v>衣笠　基樹</v>
          </cell>
          <cell r="F35" t="str">
            <v>キヌガサ　モトキ</v>
          </cell>
          <cell r="G35" t="str">
            <v>669-1104</v>
          </cell>
          <cell r="H35" t="str">
            <v>生瀬武庫川町</v>
          </cell>
          <cell r="I35" t="str">
            <v>２－２－１０９</v>
          </cell>
          <cell r="J35" t="str">
            <v>生瀬武庫川町２－２－１０９</v>
          </cell>
          <cell r="K35" t="str">
            <v>0797-86-3467</v>
          </cell>
          <cell r="M35" t="str">
            <v>浴室</v>
          </cell>
          <cell r="R35" t="str">
            <v/>
          </cell>
          <cell r="U35" t="str">
            <v/>
          </cell>
          <cell r="AB35" t="str">
            <v/>
          </cell>
          <cell r="AL35" t="str">
            <v>衣笠基樹</v>
          </cell>
          <cell r="AM35" t="str">
            <v>キヌガサモトキ</v>
          </cell>
        </row>
        <row r="36">
          <cell r="D36">
            <v>99</v>
          </cell>
          <cell r="E36" t="str">
            <v>福寿　寛有</v>
          </cell>
          <cell r="F36" t="str">
            <v>フクジュ　ヒロクニ</v>
          </cell>
          <cell r="G36" t="str">
            <v>662-0922</v>
          </cell>
          <cell r="H36" t="str">
            <v>東町</v>
          </cell>
          <cell r="I36" t="str">
            <v>２－９－８－１００９</v>
          </cell>
          <cell r="J36" t="str">
            <v>東町２－９－８－１００９</v>
          </cell>
          <cell r="K36" t="str">
            <v>0798-23-9797/090-1713-1782</v>
          </cell>
          <cell r="L36" t="str">
            <v>fukuju@bcb.bai.ne.jp</v>
          </cell>
          <cell r="M36" t="str">
            <v>内装（フローリング・クロス張替等）,台所</v>
          </cell>
          <cell r="R36" t="str">
            <v/>
          </cell>
          <cell r="U36" t="str">
            <v/>
          </cell>
          <cell r="AB36" t="str">
            <v/>
          </cell>
          <cell r="AL36" t="str">
            <v>福寿寛有</v>
          </cell>
          <cell r="AM36" t="str">
            <v>フクジュヒロクニ</v>
          </cell>
        </row>
        <row r="37">
          <cell r="D37">
            <v>103</v>
          </cell>
          <cell r="E37" t="str">
            <v>武田　英明</v>
          </cell>
          <cell r="F37" t="str">
            <v>タケダ　ヒデアキ</v>
          </cell>
          <cell r="G37" t="str">
            <v>662-0943</v>
          </cell>
          <cell r="H37" t="str">
            <v>建石町</v>
          </cell>
          <cell r="I37" t="str">
            <v>１－１７</v>
          </cell>
          <cell r="J37" t="str">
            <v>建石町１－１７</v>
          </cell>
          <cell r="K37" t="str">
            <v>090-8234-2609/</v>
          </cell>
          <cell r="L37" t="str">
            <v>0403htake@gmail.com</v>
          </cell>
          <cell r="M37" t="str">
            <v>外壁・屋根</v>
          </cell>
          <cell r="R37" t="str">
            <v/>
          </cell>
          <cell r="U37" t="str">
            <v/>
          </cell>
          <cell r="AB37" t="str">
            <v/>
          </cell>
          <cell r="AL37" t="str">
            <v>武田英明</v>
          </cell>
          <cell r="AM37" t="str">
            <v>タケダヒデアキ</v>
          </cell>
        </row>
        <row r="38">
          <cell r="D38">
            <v>104</v>
          </cell>
          <cell r="E38" t="str">
            <v>樋口　祐行</v>
          </cell>
          <cell r="F38" t="str">
            <v>ヒグチ　ヒロユキ</v>
          </cell>
          <cell r="G38" t="str">
            <v>651-1432</v>
          </cell>
          <cell r="H38" t="str">
            <v>すみれ台</v>
          </cell>
          <cell r="I38" t="str">
            <v>２－１４－３</v>
          </cell>
          <cell r="J38" t="str">
            <v>すみれ台２－１４－３</v>
          </cell>
          <cell r="K38" t="str">
            <v>080-5365-4775</v>
          </cell>
          <cell r="M38" t="str">
            <v>外壁・屋根塗装</v>
          </cell>
          <cell r="R38" t="str">
            <v/>
          </cell>
          <cell r="U38" t="str">
            <v/>
          </cell>
          <cell r="AB38" t="str">
            <v/>
          </cell>
          <cell r="AL38" t="str">
            <v>樋口祐行</v>
          </cell>
          <cell r="AM38" t="str">
            <v>ヒグチヒロユキ</v>
          </cell>
        </row>
        <row r="39">
          <cell r="D39">
            <v>107</v>
          </cell>
          <cell r="E39" t="str">
            <v>城市　孝志</v>
          </cell>
          <cell r="F39" t="str">
            <v>ジョウイチ　タカシ</v>
          </cell>
          <cell r="G39" t="str">
            <v>663-8103</v>
          </cell>
          <cell r="H39" t="str">
            <v>熊野町</v>
          </cell>
          <cell r="I39" t="str">
            <v>７－２７－７０９</v>
          </cell>
          <cell r="J39" t="str">
            <v>熊野町７－２７－７０９</v>
          </cell>
          <cell r="K39" t="str">
            <v>080-3101-9428</v>
          </cell>
          <cell r="M39" t="str">
            <v>浴室</v>
          </cell>
          <cell r="R39" t="str">
            <v/>
          </cell>
          <cell r="U39" t="str">
            <v/>
          </cell>
          <cell r="AB39" t="str">
            <v/>
          </cell>
          <cell r="AL39" t="str">
            <v>城市孝志</v>
          </cell>
          <cell r="AM39" t="str">
            <v>ジョウイチタカシ</v>
          </cell>
        </row>
        <row r="40">
          <cell r="D40">
            <v>110</v>
          </cell>
          <cell r="E40" t="str">
            <v>恩地　順子</v>
          </cell>
          <cell r="F40" t="str">
            <v>オンチ　ヨリコ</v>
          </cell>
          <cell r="G40" t="str">
            <v>669-1146</v>
          </cell>
          <cell r="H40" t="str">
            <v>名塩さくら台</v>
          </cell>
          <cell r="I40" t="str">
            <v>２丁目２－６</v>
          </cell>
          <cell r="J40" t="str">
            <v>名塩さくら台２－２－６</v>
          </cell>
          <cell r="K40" t="str">
            <v>090-2590-7867/090-2590-7867</v>
          </cell>
          <cell r="L40" t="str">
            <v>yrkn.0603@gmail.com</v>
          </cell>
          <cell r="M40" t="str">
            <v>外壁・屋根</v>
          </cell>
          <cell r="N40" t="str">
            <v>阪神ホーム株式会社</v>
          </cell>
          <cell r="O40">
            <v>45131</v>
          </cell>
          <cell r="P40">
            <v>45161</v>
          </cell>
          <cell r="Q40">
            <v>19513</v>
          </cell>
          <cell r="R40">
            <v>70</v>
          </cell>
          <cell r="S40">
            <v>45088</v>
          </cell>
          <cell r="T40">
            <v>1380000</v>
          </cell>
          <cell r="U40">
            <v>100000</v>
          </cell>
          <cell r="V40">
            <v>45090</v>
          </cell>
          <cell r="W40">
            <v>2604</v>
          </cell>
          <cell r="Y40">
            <v>1</v>
          </cell>
          <cell r="AB40" t="str">
            <v/>
          </cell>
          <cell r="AL40" t="str">
            <v>恩地順子</v>
          </cell>
          <cell r="AM40" t="str">
            <v>オンチヨリコ</v>
          </cell>
        </row>
        <row r="41">
          <cell r="D41">
            <v>112</v>
          </cell>
          <cell r="E41" t="str">
            <v>田中　善子</v>
          </cell>
          <cell r="F41" t="str">
            <v>タナカ　ヨシコ</v>
          </cell>
          <cell r="G41" t="str">
            <v>663-8122</v>
          </cell>
          <cell r="H41" t="str">
            <v>小曽根町</v>
          </cell>
          <cell r="I41" t="str">
            <v>４－９－４</v>
          </cell>
          <cell r="J41" t="str">
            <v>小曽根町４－９－４</v>
          </cell>
          <cell r="K41" t="str">
            <v>090-1062-0601/</v>
          </cell>
          <cell r="L41" t="str">
            <v>unty.c5panic-foever-yoshiko@docomo.ne.jp</v>
          </cell>
          <cell r="M41" t="str">
            <v>外壁・屋根</v>
          </cell>
          <cell r="R41" t="str">
            <v/>
          </cell>
          <cell r="U41" t="str">
            <v/>
          </cell>
          <cell r="AB41" t="str">
            <v/>
          </cell>
          <cell r="AL41" t="str">
            <v>田中善子</v>
          </cell>
          <cell r="AM41" t="str">
            <v>タナカヨシコ</v>
          </cell>
        </row>
        <row r="42">
          <cell r="D42">
            <v>117</v>
          </cell>
          <cell r="E42" t="str">
            <v>上田　晃穂</v>
          </cell>
          <cell r="F42" t="str">
            <v>ウエダ　アキオ</v>
          </cell>
          <cell r="G42" t="str">
            <v>662-0961</v>
          </cell>
          <cell r="H42" t="str">
            <v>御茶家所町</v>
          </cell>
          <cell r="I42" t="str">
            <v>２－３０</v>
          </cell>
          <cell r="J42" t="str">
            <v>御茶家所町２－３０</v>
          </cell>
          <cell r="K42" t="str">
            <v>080-4019-0513/0798-32-7348</v>
          </cell>
          <cell r="L42" t="str">
            <v>ackey0961@gmail.com</v>
          </cell>
          <cell r="M42" t="str">
            <v>外壁・屋根,トイレ,門・塀</v>
          </cell>
          <cell r="R42" t="str">
            <v/>
          </cell>
          <cell r="U42" t="str">
            <v/>
          </cell>
          <cell r="AB42" t="str">
            <v/>
          </cell>
          <cell r="AI42">
            <v>2</v>
          </cell>
          <cell r="AL42" t="str">
            <v>上田晃穂</v>
          </cell>
          <cell r="AM42" t="str">
            <v>ウエダアキオ</v>
          </cell>
        </row>
        <row r="43">
          <cell r="D43">
            <v>124</v>
          </cell>
          <cell r="E43" t="str">
            <v>辰岡　威</v>
          </cell>
          <cell r="F43" t="str">
            <v>タツオカ　タケシ</v>
          </cell>
          <cell r="G43" t="str">
            <v>663-8212</v>
          </cell>
          <cell r="H43" t="str">
            <v>今津野田町</v>
          </cell>
          <cell r="I43" t="str">
            <v>１－８－３</v>
          </cell>
          <cell r="J43" t="str">
            <v>今津野田町１－８－３</v>
          </cell>
          <cell r="K43" t="str">
            <v>090-6904-1430/</v>
          </cell>
          <cell r="L43" t="str">
            <v>tatatata1205@hotmail.co.jp</v>
          </cell>
          <cell r="M43" t="str">
            <v>トイレ</v>
          </cell>
          <cell r="R43" t="str">
            <v/>
          </cell>
          <cell r="U43" t="str">
            <v/>
          </cell>
          <cell r="AB43" t="str">
            <v/>
          </cell>
          <cell r="AL43" t="str">
            <v>辰岡威</v>
          </cell>
          <cell r="AM43" t="str">
            <v>タツオカタケシ</v>
          </cell>
        </row>
        <row r="44">
          <cell r="D44">
            <v>130</v>
          </cell>
          <cell r="E44" t="str">
            <v>牧原　弘</v>
          </cell>
          <cell r="F44" t="str">
            <v>マキハラ　ヒロシ</v>
          </cell>
          <cell r="G44" t="str">
            <v>663-8113</v>
          </cell>
          <cell r="H44" t="str">
            <v>甲子園口</v>
          </cell>
          <cell r="I44" t="str">
            <v>４丁目４番１２号</v>
          </cell>
          <cell r="J44" t="str">
            <v>甲子園口４－４－１２</v>
          </cell>
          <cell r="K44" t="str">
            <v>080-6113-1640/0798-67-0867</v>
          </cell>
          <cell r="L44" t="str">
            <v>37makmak19@gmail.com</v>
          </cell>
          <cell r="M44" t="str">
            <v>外壁・屋根,ベランダ(縁側等の屋根付きスペース）,門・塀</v>
          </cell>
          <cell r="R44" t="str">
            <v/>
          </cell>
          <cell r="U44" t="str">
            <v/>
          </cell>
          <cell r="AB44" t="str">
            <v/>
          </cell>
          <cell r="AL44" t="str">
            <v>牧原弘</v>
          </cell>
          <cell r="AM44" t="str">
            <v>マキハラヒロシ</v>
          </cell>
        </row>
        <row r="45">
          <cell r="D45">
            <v>135</v>
          </cell>
          <cell r="E45" t="str">
            <v>橋本　高弘</v>
          </cell>
          <cell r="F45" t="str">
            <v>ハシモト　タカヒロ</v>
          </cell>
          <cell r="G45" t="str">
            <v>662-0093</v>
          </cell>
          <cell r="H45" t="str">
            <v>西平町</v>
          </cell>
          <cell r="I45" t="str">
            <v>４－１２</v>
          </cell>
          <cell r="J45" t="str">
            <v>西平町４－１２</v>
          </cell>
          <cell r="K45" t="str">
            <v>0798-39-7824/090-1905-3374</v>
          </cell>
          <cell r="L45" t="str">
            <v>hashimot_6.12@ezweb.ne.jp</v>
          </cell>
          <cell r="M45" t="str">
            <v>外壁塗装</v>
          </cell>
          <cell r="N45" t="str">
            <v>株式会社DOOR</v>
          </cell>
          <cell r="O45">
            <v>45102</v>
          </cell>
          <cell r="P45">
            <v>45138</v>
          </cell>
          <cell r="Q45">
            <v>20252</v>
          </cell>
          <cell r="R45">
            <v>68</v>
          </cell>
          <cell r="S45">
            <v>45089</v>
          </cell>
          <cell r="T45">
            <v>1000000</v>
          </cell>
          <cell r="U45">
            <v>100000</v>
          </cell>
          <cell r="V45">
            <v>45090</v>
          </cell>
          <cell r="W45">
            <v>2603</v>
          </cell>
          <cell r="Y45">
            <v>1</v>
          </cell>
          <cell r="AB45" t="str">
            <v/>
          </cell>
          <cell r="AL45" t="str">
            <v>橋本高弘</v>
          </cell>
          <cell r="AM45" t="str">
            <v>ハシモトタカヒロ</v>
          </cell>
        </row>
        <row r="46">
          <cell r="D46">
            <v>137</v>
          </cell>
          <cell r="E46" t="str">
            <v>中野　正一</v>
          </cell>
          <cell r="F46" t="str">
            <v>ナカノ　マサカズ</v>
          </cell>
          <cell r="G46" t="str">
            <v>662-0964</v>
          </cell>
          <cell r="H46" t="str">
            <v>弓場町</v>
          </cell>
          <cell r="I46" t="str">
            <v>８－７</v>
          </cell>
          <cell r="J46" t="str">
            <v>弓場町８－７</v>
          </cell>
          <cell r="K46" t="str">
            <v>0798-22-3665</v>
          </cell>
          <cell r="M46" t="str">
            <v>屋根外壁塗装</v>
          </cell>
          <cell r="R46" t="str">
            <v/>
          </cell>
          <cell r="U46" t="str">
            <v/>
          </cell>
          <cell r="AB46" t="str">
            <v/>
          </cell>
          <cell r="AH46" t="str">
            <v>8/1完了予定（開始日未記入）</v>
          </cell>
          <cell r="AL46" t="str">
            <v>中野正一</v>
          </cell>
          <cell r="AM46" t="str">
            <v>ナカノマサカズ</v>
          </cell>
        </row>
        <row r="47">
          <cell r="D47">
            <v>141</v>
          </cell>
          <cell r="E47" t="str">
            <v>小山　洋子</v>
          </cell>
          <cell r="F47" t="str">
            <v>コヤマ　ヨウコ</v>
          </cell>
          <cell r="G47" t="str">
            <v>663-8113</v>
          </cell>
          <cell r="H47" t="str">
            <v>甲子園口</v>
          </cell>
          <cell r="I47" t="str">
            <v>６－３－１９</v>
          </cell>
          <cell r="J47" t="str">
            <v>甲子園口６－３－１９</v>
          </cell>
          <cell r="K47" t="str">
            <v>090-9615-8579</v>
          </cell>
          <cell r="M47" t="str">
            <v>和室・土壁の修理</v>
          </cell>
          <cell r="R47" t="str">
            <v/>
          </cell>
          <cell r="U47" t="str">
            <v/>
          </cell>
          <cell r="AB47" t="str">
            <v/>
          </cell>
          <cell r="AI47">
            <v>1</v>
          </cell>
          <cell r="AL47" t="str">
            <v>小山洋子</v>
          </cell>
          <cell r="AM47" t="str">
            <v>コヤマヨウコ</v>
          </cell>
        </row>
        <row r="48">
          <cell r="D48">
            <v>144</v>
          </cell>
          <cell r="E48" t="str">
            <v>樽岡　薫</v>
          </cell>
          <cell r="F48" t="str">
            <v>タルオカ　カオル</v>
          </cell>
          <cell r="G48" t="str">
            <v>662-0011</v>
          </cell>
          <cell r="H48" t="str">
            <v>甲陽園目神山町</v>
          </cell>
          <cell r="I48" t="str">
            <v>１４－２９</v>
          </cell>
          <cell r="J48" t="str">
            <v>甲陽園目神山町１４－２９</v>
          </cell>
          <cell r="K48" t="str">
            <v>0798-71-7131/090-8236-5471</v>
          </cell>
          <cell r="M48" t="str">
            <v>トイレ2箇所</v>
          </cell>
          <cell r="R48" t="str">
            <v/>
          </cell>
          <cell r="U48" t="str">
            <v/>
          </cell>
          <cell r="AB48" t="str">
            <v/>
          </cell>
          <cell r="AL48" t="str">
            <v>樽岡薫</v>
          </cell>
          <cell r="AM48" t="str">
            <v>タルオカカオル</v>
          </cell>
        </row>
        <row r="49">
          <cell r="D49">
            <v>146</v>
          </cell>
          <cell r="E49" t="str">
            <v>三宅　惠子</v>
          </cell>
          <cell r="F49" t="str">
            <v>ミヤケ　ケイコ</v>
          </cell>
          <cell r="G49" t="str">
            <v>663-8244</v>
          </cell>
          <cell r="H49" t="str">
            <v>津門綾羽町</v>
          </cell>
          <cell r="I49" t="str">
            <v>１－２４</v>
          </cell>
          <cell r="J49" t="str">
            <v>津門綾羽町１－２４</v>
          </cell>
          <cell r="K49" t="str">
            <v>0798-36-2895</v>
          </cell>
          <cell r="M49" t="str">
            <v>外装リフレッシュ工事</v>
          </cell>
          <cell r="N49" t="str">
            <v>大和ハウスリフォーム㈱</v>
          </cell>
          <cell r="O49">
            <v>45093</v>
          </cell>
          <cell r="P49">
            <v>45150</v>
          </cell>
          <cell r="Q49">
            <v>14461</v>
          </cell>
          <cell r="R49">
            <v>83</v>
          </cell>
          <cell r="S49">
            <v>45076</v>
          </cell>
          <cell r="T49">
            <v>3410000</v>
          </cell>
          <cell r="U49">
            <v>100000</v>
          </cell>
          <cell r="V49">
            <v>45077</v>
          </cell>
          <cell r="W49">
            <v>1602</v>
          </cell>
          <cell r="X49">
            <v>45078</v>
          </cell>
          <cell r="Y49">
            <v>1</v>
          </cell>
          <cell r="AB49" t="str">
            <v/>
          </cell>
          <cell r="AL49" t="str">
            <v>三宅惠子</v>
          </cell>
          <cell r="AM49" t="str">
            <v>ミヤケケイコ</v>
          </cell>
        </row>
        <row r="50">
          <cell r="D50">
            <v>147</v>
          </cell>
          <cell r="E50" t="str">
            <v>檜垣　穣</v>
          </cell>
          <cell r="F50" t="str">
            <v>ヒガキ　ジョウ</v>
          </cell>
          <cell r="G50" t="str">
            <v>662-0892</v>
          </cell>
          <cell r="H50" t="str">
            <v>上ケ原二番町</v>
          </cell>
          <cell r="I50" t="str">
            <v>２－３</v>
          </cell>
          <cell r="J50" t="str">
            <v>上ケ原二番町２－３</v>
          </cell>
          <cell r="K50" t="str">
            <v>080-1467-4237</v>
          </cell>
          <cell r="M50" t="str">
            <v>屋根工事及び外壁塗装</v>
          </cell>
          <cell r="R50" t="str">
            <v/>
          </cell>
          <cell r="U50" t="str">
            <v/>
          </cell>
          <cell r="AB50" t="str">
            <v/>
          </cell>
          <cell r="AL50" t="str">
            <v>檜垣穣</v>
          </cell>
          <cell r="AM50" t="str">
            <v>ヒガキジョウ</v>
          </cell>
        </row>
        <row r="51">
          <cell r="D51">
            <v>148</v>
          </cell>
          <cell r="E51" t="str">
            <v>德江　正道</v>
          </cell>
          <cell r="F51" t="str">
            <v>トクエ　マサミチ</v>
          </cell>
          <cell r="G51" t="str">
            <v>663-8151</v>
          </cell>
          <cell r="H51" t="str">
            <v>甲子園洲鳥町</v>
          </cell>
          <cell r="I51" t="str">
            <v>９－８</v>
          </cell>
          <cell r="J51" t="str">
            <v>甲子園洲鳥町９－８</v>
          </cell>
          <cell r="K51" t="str">
            <v>080-6124-4709</v>
          </cell>
          <cell r="L51" t="str">
            <v>kohaku2010@yahoo.co.jp</v>
          </cell>
          <cell r="M51" t="str">
            <v>屋根塗装・工事</v>
          </cell>
          <cell r="N51" t="str">
            <v>ヤスダホーム</v>
          </cell>
          <cell r="O51">
            <v>45093</v>
          </cell>
          <cell r="P51">
            <v>45100</v>
          </cell>
          <cell r="Q51">
            <v>26021</v>
          </cell>
          <cell r="R51">
            <v>52</v>
          </cell>
          <cell r="S51">
            <v>45084</v>
          </cell>
          <cell r="T51">
            <v>660000</v>
          </cell>
          <cell r="U51">
            <v>66000</v>
          </cell>
          <cell r="V51">
            <v>45085</v>
          </cell>
          <cell r="W51">
            <v>2401</v>
          </cell>
          <cell r="X51">
            <v>45085</v>
          </cell>
          <cell r="Y51">
            <v>1</v>
          </cell>
          <cell r="AB51" t="str">
            <v/>
          </cell>
          <cell r="AL51" t="str">
            <v>德江正道</v>
          </cell>
          <cell r="AM51" t="str">
            <v>トクエマサミチ</v>
          </cell>
        </row>
        <row r="52">
          <cell r="D52">
            <v>149</v>
          </cell>
          <cell r="E52" t="str">
            <v>小林　昌子</v>
          </cell>
          <cell r="F52" t="str">
            <v>コバヤシ　マサコ</v>
          </cell>
          <cell r="G52" t="str">
            <v>663-8132</v>
          </cell>
          <cell r="H52" t="str">
            <v>東鳴尾町</v>
          </cell>
          <cell r="I52" t="str">
            <v>１－９－２１</v>
          </cell>
          <cell r="J52" t="str">
            <v>東鳴尾町１－９－２１</v>
          </cell>
          <cell r="K52" t="str">
            <v>0798-40-7327</v>
          </cell>
          <cell r="M52" t="str">
            <v>浴室・給湯器</v>
          </cell>
          <cell r="R52" t="str">
            <v/>
          </cell>
          <cell r="U52" t="str">
            <v/>
          </cell>
          <cell r="AB52" t="str">
            <v/>
          </cell>
          <cell r="AL52" t="str">
            <v>小林昌子</v>
          </cell>
          <cell r="AM52" t="str">
            <v>コバヤシマサコ</v>
          </cell>
        </row>
        <row r="53">
          <cell r="D53">
            <v>151</v>
          </cell>
          <cell r="E53" t="str">
            <v>高岩　俊雄</v>
          </cell>
          <cell r="F53" t="str">
            <v>タカイワ　トシオ</v>
          </cell>
          <cell r="G53" t="str">
            <v>663-8022</v>
          </cell>
          <cell r="H53" t="str">
            <v>日野町</v>
          </cell>
          <cell r="I53" t="str">
            <v>１－２４</v>
          </cell>
          <cell r="J53" t="str">
            <v>日野町１－２４</v>
          </cell>
          <cell r="K53" t="str">
            <v>090-6231-0171/090-3263-2563(俊雄）</v>
          </cell>
          <cell r="L53" t="str">
            <v>fumimama.2300@ezweb.ne.jp</v>
          </cell>
          <cell r="M53" t="str">
            <v>外壁・屋根</v>
          </cell>
          <cell r="N53" t="str">
            <v>株式会社アート企画</v>
          </cell>
          <cell r="O53">
            <v>45159</v>
          </cell>
          <cell r="P53">
            <v>45178</v>
          </cell>
          <cell r="Q53">
            <v>17060</v>
          </cell>
          <cell r="R53">
            <v>76</v>
          </cell>
          <cell r="S53">
            <v>45089</v>
          </cell>
          <cell r="T53">
            <v>1265000</v>
          </cell>
          <cell r="U53">
            <v>100000</v>
          </cell>
          <cell r="V53">
            <v>45090</v>
          </cell>
          <cell r="W53">
            <v>2601</v>
          </cell>
          <cell r="X53">
            <v>45090</v>
          </cell>
          <cell r="Y53">
            <v>1</v>
          </cell>
          <cell r="AB53" t="str">
            <v/>
          </cell>
          <cell r="AL53" t="str">
            <v>高岩俊雄</v>
          </cell>
          <cell r="AM53" t="str">
            <v>タカイワトシオ</v>
          </cell>
        </row>
        <row r="54">
          <cell r="D54">
            <v>152</v>
          </cell>
          <cell r="E54" t="str">
            <v>坂本　百合子</v>
          </cell>
          <cell r="F54" t="str">
            <v>サカモト　ユリコ</v>
          </cell>
          <cell r="G54" t="str">
            <v>663-8111</v>
          </cell>
          <cell r="H54" t="str">
            <v>二見町</v>
          </cell>
          <cell r="I54" t="str">
            <v>１４‐１８‐２７１</v>
          </cell>
          <cell r="J54" t="str">
            <v>二見町１４－１８－２７１</v>
          </cell>
          <cell r="K54" t="str">
            <v>0798-65-6039/090-5040-9673/080-1444-6306(夫)</v>
          </cell>
          <cell r="L54" t="str">
            <v>arsar.ion.ocn.ne.jp@gmail.com</v>
          </cell>
          <cell r="M54" t="str">
            <v>洋室・和室改装（畳入替）</v>
          </cell>
          <cell r="N54" t="str">
            <v>木下建築工業株式会社</v>
          </cell>
          <cell r="O54">
            <v>45096</v>
          </cell>
          <cell r="P54">
            <v>45107</v>
          </cell>
          <cell r="Q54">
            <v>18774</v>
          </cell>
          <cell r="R54">
            <v>72</v>
          </cell>
          <cell r="S54">
            <v>45078</v>
          </cell>
          <cell r="T54">
            <v>655000</v>
          </cell>
          <cell r="U54">
            <v>65000</v>
          </cell>
          <cell r="V54">
            <v>45079</v>
          </cell>
          <cell r="W54">
            <v>2001</v>
          </cell>
          <cell r="X54">
            <v>45083</v>
          </cell>
          <cell r="Y54">
            <v>1</v>
          </cell>
          <cell r="AB54" t="str">
            <v/>
          </cell>
          <cell r="AI54">
            <v>1</v>
          </cell>
          <cell r="AL54" t="str">
            <v>坂本百合子</v>
          </cell>
          <cell r="AM54" t="str">
            <v>サカモトユリコ</v>
          </cell>
        </row>
        <row r="55">
          <cell r="D55">
            <v>161</v>
          </cell>
          <cell r="E55" t="str">
            <v>足立　隆夫</v>
          </cell>
          <cell r="F55" t="str">
            <v>アダチ　タカオ</v>
          </cell>
          <cell r="G55" t="str">
            <v>669-1132</v>
          </cell>
          <cell r="H55" t="str">
            <v>名塩南台</v>
          </cell>
          <cell r="I55" t="str">
            <v>３－２０－１８</v>
          </cell>
          <cell r="J55" t="str">
            <v>名塩南台３－２０－１８</v>
          </cell>
          <cell r="K55" t="str">
            <v>0797-61-2519</v>
          </cell>
          <cell r="M55" t="str">
            <v>外壁補修</v>
          </cell>
          <cell r="R55" t="str">
            <v/>
          </cell>
          <cell r="U55" t="str">
            <v/>
          </cell>
          <cell r="AB55" t="str">
            <v/>
          </cell>
          <cell r="AI55">
            <v>1</v>
          </cell>
          <cell r="AL55" t="str">
            <v>足立隆夫</v>
          </cell>
          <cell r="AM55" t="str">
            <v>アダチタカオ</v>
          </cell>
        </row>
        <row r="56">
          <cell r="D56">
            <v>167</v>
          </cell>
          <cell r="E56" t="str">
            <v>堀端　慎二</v>
          </cell>
          <cell r="F56" t="str">
            <v>ホリバタ　シンジ</v>
          </cell>
          <cell r="G56" t="str">
            <v>669-1133</v>
          </cell>
          <cell r="H56" t="str">
            <v>東山台</v>
          </cell>
          <cell r="I56" t="str">
            <v>２丁目１番地西宮名塩パークハウス２８２号室</v>
          </cell>
          <cell r="J56" t="str">
            <v>東山台２－１－２８２</v>
          </cell>
          <cell r="K56" t="str">
            <v>0797-61-2389/</v>
          </cell>
          <cell r="L56" t="str">
            <v>horibata@hcc6.bai.ne.jp</v>
          </cell>
          <cell r="M56" t="str">
            <v>内装（フローリング・クロス張替等）,浴室</v>
          </cell>
          <cell r="R56" t="str">
            <v/>
          </cell>
          <cell r="U56" t="str">
            <v/>
          </cell>
          <cell r="AB56" t="str">
            <v/>
          </cell>
          <cell r="AL56" t="str">
            <v>堀端慎二</v>
          </cell>
          <cell r="AM56" t="str">
            <v>ホリバタシンジ</v>
          </cell>
        </row>
        <row r="57">
          <cell r="D57">
            <v>169</v>
          </cell>
          <cell r="E57" t="str">
            <v>黒瀬　卓治</v>
          </cell>
          <cell r="F57" t="str">
            <v>クロセ　タクジ</v>
          </cell>
          <cell r="G57" t="str">
            <v>663-8153</v>
          </cell>
          <cell r="H57" t="str">
            <v>南甲子園</v>
          </cell>
          <cell r="I57" t="str">
            <v>１ー１２ー７</v>
          </cell>
          <cell r="J57" t="str">
            <v>南甲子園１－１２－７</v>
          </cell>
          <cell r="K57" t="str">
            <v>0798-45-1214/0798-45-1214</v>
          </cell>
          <cell r="L57" t="str">
            <v>takujikurose@gmail.com</v>
          </cell>
          <cell r="M57" t="str">
            <v>玄関</v>
          </cell>
          <cell r="R57" t="str">
            <v/>
          </cell>
          <cell r="U57" t="str">
            <v/>
          </cell>
          <cell r="AB57" t="str">
            <v/>
          </cell>
          <cell r="AL57" t="str">
            <v>黒瀬卓治</v>
          </cell>
          <cell r="AM57" t="str">
            <v>クロセタクジ</v>
          </cell>
        </row>
        <row r="58">
          <cell r="D58">
            <v>171</v>
          </cell>
          <cell r="E58" t="str">
            <v>高橋　理恵子</v>
          </cell>
          <cell r="F58" t="str">
            <v>タカハシ　リエコ</v>
          </cell>
          <cell r="G58" t="str">
            <v>663-8132</v>
          </cell>
          <cell r="H58" t="str">
            <v>東鳴尾町</v>
          </cell>
          <cell r="I58" t="str">
            <v>１－１０－１４</v>
          </cell>
          <cell r="J58" t="str">
            <v>東鳴尾町１－１０－１４</v>
          </cell>
          <cell r="K58" t="str">
            <v>090-4279-4764/</v>
          </cell>
          <cell r="L58" t="str">
            <v>ecoh5679@yahoo.co.jp</v>
          </cell>
          <cell r="M58" t="str">
            <v>外壁・屋根</v>
          </cell>
          <cell r="R58" t="str">
            <v/>
          </cell>
          <cell r="U58" t="str">
            <v/>
          </cell>
          <cell r="AB58" t="str">
            <v/>
          </cell>
          <cell r="AL58" t="str">
            <v>高橋理恵子</v>
          </cell>
          <cell r="AM58" t="str">
            <v>タカハシリエコ</v>
          </cell>
        </row>
        <row r="59">
          <cell r="D59">
            <v>172</v>
          </cell>
          <cell r="E59" t="str">
            <v>坂本　美澄</v>
          </cell>
          <cell r="F59" t="str">
            <v>サカモト　ミスミ</v>
          </cell>
          <cell r="G59" t="str">
            <v>663-8114</v>
          </cell>
          <cell r="H59" t="str">
            <v>上甲子園</v>
          </cell>
          <cell r="I59" t="str">
            <v>２－１０－１６</v>
          </cell>
          <cell r="J59" t="str">
            <v>上甲子園２－１０－１６</v>
          </cell>
          <cell r="K59" t="str">
            <v>080-5699-4081/0798-49-5064</v>
          </cell>
          <cell r="L59" t="str">
            <v>misumi.sa@icloud.com</v>
          </cell>
          <cell r="M59" t="str">
            <v>外壁・屋根,玄関,門・塀</v>
          </cell>
          <cell r="R59" t="str">
            <v/>
          </cell>
          <cell r="U59" t="str">
            <v/>
          </cell>
          <cell r="AB59" t="str">
            <v/>
          </cell>
          <cell r="AL59" t="str">
            <v>坂本美澄</v>
          </cell>
          <cell r="AM59" t="str">
            <v>サカモトミスミ</v>
          </cell>
        </row>
        <row r="60">
          <cell r="D60">
            <v>173</v>
          </cell>
          <cell r="E60" t="str">
            <v>波多野　澄子</v>
          </cell>
          <cell r="F60" t="str">
            <v>ハタノ　スミコ</v>
          </cell>
          <cell r="G60" t="str">
            <v>662-0884</v>
          </cell>
          <cell r="H60" t="str">
            <v>上ケ原十番町</v>
          </cell>
          <cell r="I60" t="str">
            <v>５－４１</v>
          </cell>
          <cell r="J60" t="str">
            <v>上ケ原十番町５－４１</v>
          </cell>
          <cell r="K60" t="str">
            <v>0798-53-1865</v>
          </cell>
          <cell r="M60" t="str">
            <v>下水管取替</v>
          </cell>
          <cell r="R60" t="str">
            <v/>
          </cell>
          <cell r="U60" t="str">
            <v/>
          </cell>
          <cell r="AB60" t="str">
            <v/>
          </cell>
          <cell r="AL60" t="str">
            <v>波多野澄子</v>
          </cell>
          <cell r="AM60" t="str">
            <v>ハタノスミコ</v>
          </cell>
        </row>
        <row r="61">
          <cell r="D61">
            <v>175</v>
          </cell>
          <cell r="E61" t="str">
            <v>大西　慎也</v>
          </cell>
          <cell r="F61" t="str">
            <v>オオニシ　シンヤ</v>
          </cell>
          <cell r="G61" t="str">
            <v>662-0871</v>
          </cell>
          <cell r="H61" t="str">
            <v>愛宕山</v>
          </cell>
          <cell r="I61" t="str">
            <v>１３－１６</v>
          </cell>
          <cell r="J61" t="str">
            <v>愛宕山１３－１６</v>
          </cell>
          <cell r="K61" t="str">
            <v>090-3678-6199/</v>
          </cell>
          <cell r="L61" t="str">
            <v>grande-ovest.s928@ezweb.ne.jp</v>
          </cell>
          <cell r="M61" t="str">
            <v>外壁・屋根,ベランダ(縁側等の屋根付きスペース）</v>
          </cell>
          <cell r="R61" t="str">
            <v/>
          </cell>
          <cell r="U61" t="str">
            <v/>
          </cell>
          <cell r="AB61" t="str">
            <v/>
          </cell>
          <cell r="AL61" t="str">
            <v>大西慎也</v>
          </cell>
          <cell r="AM61" t="str">
            <v>オオニシシンヤ</v>
          </cell>
        </row>
        <row r="62">
          <cell r="D62">
            <v>183</v>
          </cell>
          <cell r="E62" t="str">
            <v>井上　俊克</v>
          </cell>
          <cell r="F62" t="str">
            <v>イノウエ　トシカツ</v>
          </cell>
          <cell r="G62" t="str">
            <v>662-0947</v>
          </cell>
          <cell r="H62" t="str">
            <v>宮前町</v>
          </cell>
          <cell r="I62" t="str">
            <v>８－８　ネオハイツ宮前町１０８</v>
          </cell>
          <cell r="J62" t="str">
            <v>宮前町８－８－１０８</v>
          </cell>
          <cell r="K62" t="str">
            <v>0798-33-1442/</v>
          </cell>
          <cell r="L62" t="str">
            <v>9nb84h@bma.biglobe.ne.jp</v>
          </cell>
          <cell r="M62" t="str">
            <v>浴室,洗面所</v>
          </cell>
          <cell r="R62" t="str">
            <v/>
          </cell>
          <cell r="U62" t="str">
            <v/>
          </cell>
          <cell r="AB62" t="str">
            <v/>
          </cell>
          <cell r="AL62" t="str">
            <v>井上俊克</v>
          </cell>
          <cell r="AM62" t="str">
            <v>イノウエトシカツ</v>
          </cell>
        </row>
        <row r="63">
          <cell r="D63">
            <v>187</v>
          </cell>
          <cell r="E63" t="str">
            <v>近藤　和広</v>
          </cell>
          <cell r="F63" t="str">
            <v>コンドウ　カズヒロ</v>
          </cell>
          <cell r="G63" t="str">
            <v>662-0956</v>
          </cell>
          <cell r="H63" t="str">
            <v>下葭原町</v>
          </cell>
          <cell r="I63" t="str">
            <v>１－３２－２１０</v>
          </cell>
          <cell r="J63" t="str">
            <v>下葭原町１－３２－２１０</v>
          </cell>
          <cell r="K63" t="str">
            <v>090-5465-3483/</v>
          </cell>
          <cell r="L63" t="str">
            <v>kazugon3kondo@gmail.com</v>
          </cell>
          <cell r="M63" t="str">
            <v>内装（フローリング・クロス張替等）</v>
          </cell>
          <cell r="R63" t="str">
            <v/>
          </cell>
          <cell r="U63" t="str">
            <v/>
          </cell>
          <cell r="AB63" t="str">
            <v/>
          </cell>
          <cell r="AL63" t="str">
            <v>近藤和広</v>
          </cell>
          <cell r="AM63" t="str">
            <v>コンドウカズヒロ</v>
          </cell>
        </row>
        <row r="64">
          <cell r="D64">
            <v>189</v>
          </cell>
          <cell r="E64" t="str">
            <v>太子　芳爵</v>
          </cell>
          <cell r="F64" t="str">
            <v>タイシ　ヨシタカ</v>
          </cell>
          <cell r="G64" t="str">
            <v>663-8122</v>
          </cell>
          <cell r="H64" t="str">
            <v>小曽根町</v>
          </cell>
          <cell r="I64" t="str">
            <v>２－１－８ライオンズマンション甲子園口ラルジュ壱番館１０４号室</v>
          </cell>
          <cell r="J64" t="str">
            <v>小曽根町２－１－８－１０４</v>
          </cell>
          <cell r="K64" t="str">
            <v>090-2415-8691/</v>
          </cell>
          <cell r="L64" t="str">
            <v>taishiyoshitaka@gmail.com</v>
          </cell>
          <cell r="M64" t="str">
            <v>内装（フローリング・クロス張替等）,台所,トイレ,浴室,洗面所,玄関,バリアフリー（段差解消・手すり）</v>
          </cell>
          <cell r="R64" t="str">
            <v/>
          </cell>
          <cell r="U64" t="str">
            <v/>
          </cell>
          <cell r="AB64" t="str">
            <v/>
          </cell>
          <cell r="AL64" t="str">
            <v>太子芳爵</v>
          </cell>
          <cell r="AM64" t="str">
            <v>タイシヨシタカ</v>
          </cell>
        </row>
        <row r="65">
          <cell r="D65">
            <v>191</v>
          </cell>
          <cell r="E65" t="str">
            <v>赤瀬　友則</v>
          </cell>
          <cell r="F65" t="str">
            <v>アカセ　トモノリ</v>
          </cell>
          <cell r="G65" t="str">
            <v>663-8003</v>
          </cell>
          <cell r="H65" t="str">
            <v>上大市</v>
          </cell>
          <cell r="I65" t="str">
            <v>４－８－４４</v>
          </cell>
          <cell r="J65" t="str">
            <v>上大市４－８－４４</v>
          </cell>
          <cell r="K65" t="str">
            <v>090-5604-4340/</v>
          </cell>
          <cell r="L65" t="str">
            <v>red.punikuni.320@gmail.com</v>
          </cell>
          <cell r="M65" t="str">
            <v>外壁・屋根</v>
          </cell>
          <cell r="R65" t="str">
            <v/>
          </cell>
          <cell r="U65" t="str">
            <v/>
          </cell>
          <cell r="AB65" t="str">
            <v/>
          </cell>
          <cell r="AL65" t="str">
            <v>赤瀬友則</v>
          </cell>
          <cell r="AM65" t="str">
            <v>アカセトモノリ</v>
          </cell>
        </row>
        <row r="66">
          <cell r="D66">
            <v>192</v>
          </cell>
          <cell r="E66" t="str">
            <v>石井　正次郎</v>
          </cell>
          <cell r="F66" t="str">
            <v>イシイ　ショウジロウ</v>
          </cell>
          <cell r="G66" t="str">
            <v>662-0093</v>
          </cell>
          <cell r="H66" t="str">
            <v>西平町</v>
          </cell>
          <cell r="I66" t="str">
            <v>５－２</v>
          </cell>
          <cell r="J66" t="str">
            <v>西平町５－２</v>
          </cell>
          <cell r="K66" t="str">
            <v>0798-73-8586/</v>
          </cell>
          <cell r="L66" t="str">
            <v>sho.sho.shojiro@gmail.com</v>
          </cell>
          <cell r="M66" t="str">
            <v>外壁・屋根</v>
          </cell>
          <cell r="R66" t="str">
            <v/>
          </cell>
          <cell r="U66" t="str">
            <v/>
          </cell>
          <cell r="AB66" t="str">
            <v/>
          </cell>
          <cell r="AL66" t="str">
            <v>石井正次郎</v>
          </cell>
          <cell r="AM66" t="str">
            <v>イシイショウジロウ</v>
          </cell>
        </row>
        <row r="67">
          <cell r="D67">
            <v>193</v>
          </cell>
          <cell r="E67" t="str">
            <v>大家　正裕</v>
          </cell>
          <cell r="F67" t="str">
            <v>オオイエ　マサヒロ</v>
          </cell>
          <cell r="G67" t="str">
            <v>669-1133</v>
          </cell>
          <cell r="H67" t="str">
            <v>東山台</v>
          </cell>
          <cell r="I67" t="str">
            <v>２－７－Ｄ３－３０４</v>
          </cell>
          <cell r="J67" t="str">
            <v>東山台２－７－Ｄ３－３０４</v>
          </cell>
          <cell r="K67" t="str">
            <v>0797-62-4340/</v>
          </cell>
          <cell r="L67" t="str">
            <v>ooiemoe@gmail.com</v>
          </cell>
          <cell r="M67" t="str">
            <v>トイレ</v>
          </cell>
          <cell r="R67" t="str">
            <v/>
          </cell>
          <cell r="U67" t="str">
            <v/>
          </cell>
          <cell r="AB67" t="str">
            <v/>
          </cell>
          <cell r="AL67" t="str">
            <v>大家正裕</v>
          </cell>
          <cell r="AM67" t="str">
            <v>オオイエマサヒロ</v>
          </cell>
        </row>
        <row r="68">
          <cell r="D68">
            <v>194</v>
          </cell>
          <cell r="E68" t="str">
            <v>梅脇　克和</v>
          </cell>
          <cell r="F68" t="str">
            <v>ウメワキ　マサカズ</v>
          </cell>
          <cell r="G68" t="str">
            <v>663-8113</v>
          </cell>
          <cell r="H68" t="str">
            <v>甲子園口</v>
          </cell>
          <cell r="I68" t="str">
            <v>２－３－１９　４０３</v>
          </cell>
          <cell r="J68" t="str">
            <v>甲子園口２－３－１９－４０３</v>
          </cell>
          <cell r="K68" t="str">
            <v>090-8167-5734/090-8167-5734</v>
          </cell>
          <cell r="L68" t="str">
            <v>yurie.0814m@gmail.com</v>
          </cell>
          <cell r="M68" t="str">
            <v>内装（フローリング・クロス張替等）</v>
          </cell>
          <cell r="R68" t="str">
            <v/>
          </cell>
          <cell r="U68" t="str">
            <v/>
          </cell>
          <cell r="AB68" t="str">
            <v/>
          </cell>
          <cell r="AH68" t="str">
            <v>申込者）梅脇　友理恵</v>
          </cell>
          <cell r="AL68" t="str">
            <v>梅脇克和</v>
          </cell>
          <cell r="AM68" t="str">
            <v>ウメワキマサカズ</v>
          </cell>
        </row>
        <row r="69">
          <cell r="D69">
            <v>198</v>
          </cell>
          <cell r="E69" t="str">
            <v>木下　善邦</v>
          </cell>
          <cell r="F69" t="str">
            <v>キノシタ　ヨシクニ</v>
          </cell>
          <cell r="G69" t="str">
            <v>662-0098</v>
          </cell>
          <cell r="H69" t="str">
            <v>柏堂西町</v>
          </cell>
          <cell r="I69" t="str">
            <v>８－５</v>
          </cell>
          <cell r="J69" t="str">
            <v>柏堂西町８－５</v>
          </cell>
          <cell r="K69" t="str">
            <v>0798-71-8522</v>
          </cell>
          <cell r="M69" t="str">
            <v>外壁・屋根塗装</v>
          </cell>
          <cell r="N69" t="str">
            <v>株式会社DOOR</v>
          </cell>
          <cell r="O69">
            <v>45108</v>
          </cell>
          <cell r="P69">
            <v>45138</v>
          </cell>
          <cell r="Q69">
            <v>14612</v>
          </cell>
          <cell r="R69">
            <v>83</v>
          </cell>
          <cell r="S69">
            <v>45082</v>
          </cell>
          <cell r="T69">
            <v>2000000</v>
          </cell>
          <cell r="U69">
            <v>100000</v>
          </cell>
          <cell r="V69">
            <v>45085</v>
          </cell>
          <cell r="W69">
            <v>2402</v>
          </cell>
          <cell r="X69">
            <v>45085</v>
          </cell>
          <cell r="Y69">
            <v>1</v>
          </cell>
          <cell r="AB69" t="str">
            <v/>
          </cell>
          <cell r="AL69" t="str">
            <v>木下善邦</v>
          </cell>
          <cell r="AM69" t="str">
            <v>キノシタヨシクニ</v>
          </cell>
        </row>
        <row r="70">
          <cell r="D70">
            <v>202</v>
          </cell>
          <cell r="E70" t="str">
            <v>大〓哲也</v>
          </cell>
          <cell r="F70" t="str">
            <v>オオニシ　テツヤ</v>
          </cell>
          <cell r="G70" t="str">
            <v>663-8105</v>
          </cell>
          <cell r="H70" t="str">
            <v>中島町</v>
          </cell>
          <cell r="I70" t="str">
            <v>１６－２</v>
          </cell>
          <cell r="J70" t="str">
            <v>中島町１６－２</v>
          </cell>
          <cell r="K70" t="str">
            <v>090-8166-9342</v>
          </cell>
          <cell r="M70" t="str">
            <v>外壁塗装ほか</v>
          </cell>
          <cell r="N70" t="str">
            <v>井上工務店</v>
          </cell>
          <cell r="O70">
            <v>45201</v>
          </cell>
          <cell r="P70">
            <v>45227</v>
          </cell>
          <cell r="Q70">
            <v>26142</v>
          </cell>
          <cell r="R70">
            <v>51</v>
          </cell>
          <cell r="S70">
            <v>45078</v>
          </cell>
          <cell r="T70">
            <v>1809478</v>
          </cell>
          <cell r="U70">
            <v>100000</v>
          </cell>
          <cell r="V70">
            <v>45079</v>
          </cell>
          <cell r="W70">
            <v>2002</v>
          </cell>
          <cell r="X70">
            <v>45083</v>
          </cell>
          <cell r="Y70">
            <v>1</v>
          </cell>
          <cell r="AB70" t="str">
            <v/>
          </cell>
          <cell r="AL70" t="str">
            <v>大〓哲也</v>
          </cell>
          <cell r="AM70" t="str">
            <v>オオニシテツヤ</v>
          </cell>
        </row>
        <row r="71">
          <cell r="D71">
            <v>203</v>
          </cell>
          <cell r="E71" t="str">
            <v>有田　捷一</v>
          </cell>
          <cell r="F71" t="str">
            <v>アリタ　ショウイチ</v>
          </cell>
          <cell r="G71" t="str">
            <v>662-0018</v>
          </cell>
          <cell r="H71" t="str">
            <v>甲陽園山王町</v>
          </cell>
          <cell r="I71" t="str">
            <v>１－９３－４０２</v>
          </cell>
          <cell r="J71" t="str">
            <v>甲陽園山王町１－９３－４０２</v>
          </cell>
          <cell r="K71" t="str">
            <v>0798-70-3730</v>
          </cell>
          <cell r="M71" t="str">
            <v>内装（床）・浴室（給湯器含む）</v>
          </cell>
          <cell r="R71" t="str">
            <v/>
          </cell>
          <cell r="U71" t="str">
            <v/>
          </cell>
          <cell r="AB71" t="str">
            <v/>
          </cell>
          <cell r="AL71" t="str">
            <v>有田捷一</v>
          </cell>
          <cell r="AM71" t="str">
            <v>アリタショウイチ</v>
          </cell>
        </row>
        <row r="72">
          <cell r="D72">
            <v>206</v>
          </cell>
          <cell r="E72" t="str">
            <v>髙橋　文男</v>
          </cell>
          <cell r="F72" t="str">
            <v>タカハシ　フミオ</v>
          </cell>
          <cell r="G72" t="str">
            <v>663-8013</v>
          </cell>
          <cell r="H72" t="str">
            <v>門前町</v>
          </cell>
          <cell r="I72" t="str">
            <v>１５－３</v>
          </cell>
          <cell r="J72" t="str">
            <v>門前町１５－３</v>
          </cell>
          <cell r="K72" t="str">
            <v>090-3822-7416</v>
          </cell>
          <cell r="M72" t="str">
            <v>外壁・屋根塗装</v>
          </cell>
          <cell r="N72" t="str">
            <v>株式会社DOOR</v>
          </cell>
          <cell r="O72">
            <v>45112</v>
          </cell>
          <cell r="P72">
            <v>45132</v>
          </cell>
          <cell r="Q72">
            <v>15795</v>
          </cell>
          <cell r="R72">
            <v>80</v>
          </cell>
          <cell r="S72">
            <v>45082</v>
          </cell>
          <cell r="T72">
            <v>1350000</v>
          </cell>
          <cell r="U72">
            <v>100000</v>
          </cell>
          <cell r="V72">
            <v>45083</v>
          </cell>
          <cell r="W72">
            <v>2202</v>
          </cell>
          <cell r="X72">
            <v>45085</v>
          </cell>
          <cell r="Y72">
            <v>1</v>
          </cell>
          <cell r="AB72" t="str">
            <v/>
          </cell>
          <cell r="AL72" t="str">
            <v>髙橋文男</v>
          </cell>
          <cell r="AM72" t="str">
            <v>タカハシフミオ</v>
          </cell>
        </row>
        <row r="73">
          <cell r="D73">
            <v>210</v>
          </cell>
          <cell r="E73" t="str">
            <v>中村　真一郎</v>
          </cell>
          <cell r="F73" t="str">
            <v>ナカムラ　シンイチロウ</v>
          </cell>
          <cell r="G73" t="str">
            <v>669-1146</v>
          </cell>
          <cell r="H73" t="str">
            <v>名塩さくら台</v>
          </cell>
          <cell r="I73" t="str">
            <v>４丁目９－４</v>
          </cell>
          <cell r="J73" t="str">
            <v>名塩さくら台４－９－４</v>
          </cell>
          <cell r="K73" t="str">
            <v>090-8520-7258/</v>
          </cell>
          <cell r="L73" t="str">
            <v>ducati998y@ezweb.ne.jp</v>
          </cell>
          <cell r="M73" t="str">
            <v>外壁・屋根</v>
          </cell>
          <cell r="R73" t="str">
            <v/>
          </cell>
          <cell r="U73" t="str">
            <v/>
          </cell>
          <cell r="AB73" t="str">
            <v/>
          </cell>
          <cell r="AL73" t="str">
            <v>中村真一郎</v>
          </cell>
          <cell r="AM73" t="str">
            <v>ナカムラシンイチロウ</v>
          </cell>
        </row>
        <row r="74">
          <cell r="D74">
            <v>212</v>
          </cell>
          <cell r="E74" t="str">
            <v>安田　勉</v>
          </cell>
          <cell r="F74" t="str">
            <v>ヤスダ　ツトム</v>
          </cell>
          <cell r="G74" t="str">
            <v>662-0934</v>
          </cell>
          <cell r="H74" t="str">
            <v>西宮浜</v>
          </cell>
          <cell r="I74" t="str">
            <v>４－１１－７－７０７</v>
          </cell>
          <cell r="J74" t="str">
            <v>西宮浜４－１１－７－７０７</v>
          </cell>
          <cell r="K74" t="str">
            <v>090-2049-2527</v>
          </cell>
          <cell r="M74" t="str">
            <v>台所</v>
          </cell>
          <cell r="R74" t="str">
            <v/>
          </cell>
          <cell r="U74" t="str">
            <v/>
          </cell>
          <cell r="AB74" t="str">
            <v/>
          </cell>
          <cell r="AL74" t="str">
            <v>安田勉</v>
          </cell>
          <cell r="AM74" t="str">
            <v>ヤスダツトム</v>
          </cell>
        </row>
        <row r="75">
          <cell r="D75">
            <v>217</v>
          </cell>
          <cell r="E75" t="str">
            <v>丸田　昌弘</v>
          </cell>
          <cell r="F75" t="str">
            <v>マルタ　マサヒロ</v>
          </cell>
          <cell r="G75" t="str">
            <v>663-8035</v>
          </cell>
          <cell r="H75" t="str">
            <v>北口町</v>
          </cell>
          <cell r="I75" t="str">
            <v>１８－１３－２０７</v>
          </cell>
          <cell r="J75" t="str">
            <v>北口町１８－１３－２０７</v>
          </cell>
          <cell r="K75" t="str">
            <v>080-4325-3813/</v>
          </cell>
          <cell r="L75" t="str">
            <v>shuffle.k13@gmail.com</v>
          </cell>
          <cell r="M75" t="str">
            <v>トイレ,浴室,洗面所</v>
          </cell>
          <cell r="R75" t="str">
            <v/>
          </cell>
          <cell r="U75" t="str">
            <v/>
          </cell>
          <cell r="AB75" t="str">
            <v/>
          </cell>
          <cell r="AL75" t="str">
            <v>丸田昌弘</v>
          </cell>
          <cell r="AM75" t="str">
            <v>マルタマサヒロ</v>
          </cell>
        </row>
        <row r="76">
          <cell r="D76">
            <v>222</v>
          </cell>
          <cell r="E76" t="str">
            <v>細見　能文</v>
          </cell>
          <cell r="F76" t="str">
            <v>ホソミ　ヨシフミ</v>
          </cell>
          <cell r="G76" t="str">
            <v>663-8156</v>
          </cell>
          <cell r="H76" t="str">
            <v>甲子園網引町</v>
          </cell>
          <cell r="I76" t="str">
            <v>２－３　レピア甲子園３０３</v>
          </cell>
          <cell r="J76" t="str">
            <v>甲子園網引町２－３－３０３</v>
          </cell>
          <cell r="K76" t="str">
            <v>080-8530-5655/</v>
          </cell>
          <cell r="L76" t="str">
            <v>yoshi2.3.303@gmail.com</v>
          </cell>
          <cell r="M76" t="str">
            <v>トイレ,浴室,洗面所,バリアフリー（段差解消・手すり）</v>
          </cell>
          <cell r="R76" t="str">
            <v/>
          </cell>
          <cell r="U76" t="str">
            <v/>
          </cell>
          <cell r="AB76" t="str">
            <v/>
          </cell>
          <cell r="AL76" t="str">
            <v>細見能文</v>
          </cell>
          <cell r="AM76" t="str">
            <v>ホソミヨシフミ</v>
          </cell>
        </row>
        <row r="77">
          <cell r="D77">
            <v>228</v>
          </cell>
          <cell r="E77" t="str">
            <v>林　成嘉</v>
          </cell>
          <cell r="F77" t="str">
            <v>ハヤシ　シゲコ</v>
          </cell>
          <cell r="G77" t="str">
            <v>663-8035</v>
          </cell>
          <cell r="H77" t="str">
            <v>北口町</v>
          </cell>
          <cell r="I77" t="str">
            <v>１－２－１６０１</v>
          </cell>
          <cell r="J77" t="str">
            <v>北口町１－２－１６０１</v>
          </cell>
          <cell r="K77" t="str">
            <v>0798-64-2083/090-1070-0549</v>
          </cell>
          <cell r="M77" t="str">
            <v>お風呂と洗面所</v>
          </cell>
          <cell r="R77" t="str">
            <v/>
          </cell>
          <cell r="U77" t="str">
            <v/>
          </cell>
          <cell r="AB77" t="str">
            <v/>
          </cell>
          <cell r="AH77" t="str">
            <v>申込者）林　清子（妻）</v>
          </cell>
          <cell r="AI77">
            <v>1</v>
          </cell>
          <cell r="AL77" t="str">
            <v>林成嘉</v>
          </cell>
          <cell r="AM77" t="str">
            <v>ハヤシシゲコ</v>
          </cell>
        </row>
        <row r="78">
          <cell r="D78">
            <v>233</v>
          </cell>
          <cell r="E78" t="str">
            <v>渡部　美保</v>
          </cell>
          <cell r="F78" t="str">
            <v>ワタナベ　ミホ</v>
          </cell>
          <cell r="G78" t="str">
            <v>662-0911</v>
          </cell>
          <cell r="H78" t="str">
            <v>池田町</v>
          </cell>
          <cell r="I78" t="str">
            <v>１２－３３－２１０７</v>
          </cell>
          <cell r="J78" t="str">
            <v>池田町１２－３３－２１０７</v>
          </cell>
          <cell r="K78" t="str">
            <v>080-3776-5615/</v>
          </cell>
          <cell r="L78" t="str">
            <v>atom-2003.3.3@k.vodafone.ne.jp</v>
          </cell>
          <cell r="M78" t="str">
            <v>浴室</v>
          </cell>
          <cell r="R78" t="str">
            <v/>
          </cell>
          <cell r="U78" t="str">
            <v/>
          </cell>
          <cell r="AB78" t="str">
            <v/>
          </cell>
          <cell r="AL78" t="str">
            <v>渡部美保</v>
          </cell>
          <cell r="AM78" t="str">
            <v>ワタナベミホ</v>
          </cell>
        </row>
        <row r="79">
          <cell r="D79">
            <v>234</v>
          </cell>
          <cell r="E79" t="str">
            <v>山本　浩</v>
          </cell>
          <cell r="F79" t="str">
            <v>ヤマモト　ヒロシ</v>
          </cell>
          <cell r="G79" t="str">
            <v>663-8022</v>
          </cell>
          <cell r="H79" t="str">
            <v>日野町</v>
          </cell>
          <cell r="I79" t="str">
            <v>４－５０</v>
          </cell>
          <cell r="J79" t="str">
            <v>日野町４－５０</v>
          </cell>
          <cell r="K79" t="str">
            <v>090-3166-9346/</v>
          </cell>
          <cell r="L79" t="str">
            <v>braveheart-bass@hotmail.co.jp</v>
          </cell>
          <cell r="M79" t="str">
            <v>外壁・屋根</v>
          </cell>
          <cell r="N79" t="str">
            <v>株式会社モリエン</v>
          </cell>
          <cell r="O79">
            <v>45100</v>
          </cell>
          <cell r="P79">
            <v>45121</v>
          </cell>
          <cell r="Q79">
            <v>26394</v>
          </cell>
          <cell r="R79">
            <v>51</v>
          </cell>
          <cell r="S79">
            <v>45086</v>
          </cell>
          <cell r="T79">
            <v>1510000</v>
          </cell>
          <cell r="U79">
            <v>100000</v>
          </cell>
          <cell r="V79">
            <v>45089</v>
          </cell>
          <cell r="W79">
            <v>2501</v>
          </cell>
          <cell r="X79">
            <v>45089</v>
          </cell>
          <cell r="Y79">
            <v>1</v>
          </cell>
          <cell r="AB79" t="str">
            <v/>
          </cell>
          <cell r="AL79" t="str">
            <v>山本浩</v>
          </cell>
          <cell r="AM79" t="str">
            <v>ヤマモトヒロシ</v>
          </cell>
        </row>
        <row r="80">
          <cell r="D80">
            <v>235</v>
          </cell>
          <cell r="E80" t="str">
            <v>藤井　崇史</v>
          </cell>
          <cell r="F80" t="str">
            <v>フジイ　タカシ</v>
          </cell>
          <cell r="G80" t="str">
            <v>663-8035</v>
          </cell>
          <cell r="H80" t="str">
            <v>北口町</v>
          </cell>
          <cell r="I80" t="str">
            <v>２０－２</v>
          </cell>
          <cell r="J80" t="str">
            <v>北口町２０－２</v>
          </cell>
          <cell r="K80" t="str">
            <v>080-6117-7997/</v>
          </cell>
          <cell r="L80" t="str">
            <v>taka-p-1209@ezweb.ne.jp</v>
          </cell>
          <cell r="M80" t="str">
            <v>外壁・屋根</v>
          </cell>
          <cell r="R80" t="str">
            <v/>
          </cell>
          <cell r="U80" t="str">
            <v/>
          </cell>
          <cell r="AB80" t="str">
            <v/>
          </cell>
          <cell r="AL80" t="str">
            <v>藤井崇史</v>
          </cell>
          <cell r="AM80" t="str">
            <v>フジイタカシ</v>
          </cell>
        </row>
        <row r="81">
          <cell r="D81">
            <v>236</v>
          </cell>
          <cell r="E81" t="str">
            <v>安井　久也</v>
          </cell>
          <cell r="F81" t="str">
            <v>ヤスイ　ヒサヤ</v>
          </cell>
          <cell r="G81" t="str">
            <v>662-0011</v>
          </cell>
          <cell r="H81" t="str">
            <v>甲陽園目神山町</v>
          </cell>
          <cell r="I81" t="str">
            <v>２－２６</v>
          </cell>
          <cell r="J81" t="str">
            <v>甲陽園目神山町２－２６</v>
          </cell>
          <cell r="K81" t="str">
            <v>080-6133-1094/</v>
          </cell>
          <cell r="L81" t="str">
            <v>wakayamakenmin1208@gmail.com</v>
          </cell>
          <cell r="M81" t="str">
            <v>外壁・屋根,玄関</v>
          </cell>
          <cell r="R81" t="str">
            <v/>
          </cell>
          <cell r="U81" t="str">
            <v/>
          </cell>
          <cell r="AB81" t="str">
            <v/>
          </cell>
          <cell r="AL81" t="str">
            <v>安井久也</v>
          </cell>
          <cell r="AM81" t="str">
            <v>ヤスイヒサヤ</v>
          </cell>
        </row>
        <row r="82">
          <cell r="D82">
            <v>240</v>
          </cell>
          <cell r="E82" t="str">
            <v>森　浩二</v>
          </cell>
          <cell r="F82" t="str">
            <v>モリ　コウジ</v>
          </cell>
          <cell r="G82" t="str">
            <v>662-0882</v>
          </cell>
          <cell r="H82" t="str">
            <v>上ケ原八番町</v>
          </cell>
          <cell r="I82" t="str">
            <v>１１－１５－３１０</v>
          </cell>
          <cell r="J82" t="str">
            <v>上ケ原八番町１１－１５－３１０</v>
          </cell>
          <cell r="K82" t="str">
            <v>0798-52-4992</v>
          </cell>
          <cell r="M82" t="str">
            <v>風呂・洗面所</v>
          </cell>
          <cell r="R82" t="str">
            <v/>
          </cell>
          <cell r="U82" t="str">
            <v/>
          </cell>
          <cell r="AB82" t="str">
            <v/>
          </cell>
          <cell r="AL82" t="str">
            <v>森浩二</v>
          </cell>
          <cell r="AM82" t="str">
            <v>モリコウジ</v>
          </cell>
        </row>
        <row r="83">
          <cell r="D83">
            <v>241</v>
          </cell>
          <cell r="E83" t="str">
            <v>河野　明</v>
          </cell>
          <cell r="F83" t="str">
            <v>コウノ　アキラ</v>
          </cell>
          <cell r="G83" t="str">
            <v>663-8184</v>
          </cell>
          <cell r="H83" t="str">
            <v>鳴尾町</v>
          </cell>
          <cell r="I83" t="str">
            <v>５－６－２２</v>
          </cell>
          <cell r="J83" t="str">
            <v>鳴尾町５－６－２２</v>
          </cell>
          <cell r="K83" t="str">
            <v>0798-48-5219</v>
          </cell>
          <cell r="M83" t="str">
            <v>外壁塗装</v>
          </cell>
          <cell r="R83" t="str">
            <v/>
          </cell>
          <cell r="U83" t="str">
            <v/>
          </cell>
          <cell r="AB83" t="str">
            <v/>
          </cell>
          <cell r="AL83" t="str">
            <v>河野明</v>
          </cell>
          <cell r="AM83" t="str">
            <v>コウノアキラ</v>
          </cell>
        </row>
        <row r="84">
          <cell r="D84">
            <v>243</v>
          </cell>
          <cell r="E84" t="str">
            <v>三橋　真紀</v>
          </cell>
          <cell r="F84" t="str">
            <v>ミハシ　マキ</v>
          </cell>
          <cell r="G84" t="str">
            <v>662-0928</v>
          </cell>
          <cell r="H84" t="str">
            <v>石在町</v>
          </cell>
          <cell r="I84" t="str">
            <v>９－７</v>
          </cell>
          <cell r="J84" t="str">
            <v>石在町９－７</v>
          </cell>
          <cell r="K84" t="str">
            <v>090-8528-6563/0798-22-6684</v>
          </cell>
          <cell r="L84" t="str">
            <v>kurala.b.three@gmail.com</v>
          </cell>
          <cell r="M84" t="str">
            <v>浴室,洗面所</v>
          </cell>
          <cell r="R84" t="str">
            <v/>
          </cell>
          <cell r="U84" t="str">
            <v/>
          </cell>
          <cell r="AB84" t="str">
            <v/>
          </cell>
          <cell r="AL84" t="str">
            <v>三橋真紀</v>
          </cell>
          <cell r="AM84" t="str">
            <v>ミハシマキ</v>
          </cell>
        </row>
        <row r="85">
          <cell r="D85">
            <v>248</v>
          </cell>
          <cell r="E85" t="str">
            <v>寺澤　幸祐</v>
          </cell>
          <cell r="F85" t="str">
            <v>テラサワ　コウスケ</v>
          </cell>
          <cell r="G85" t="str">
            <v>662-0086</v>
          </cell>
          <cell r="H85" t="str">
            <v>苦楽園六番町</v>
          </cell>
          <cell r="I85" t="str">
            <v>６－１９</v>
          </cell>
          <cell r="J85" t="str">
            <v>苦楽園六番町６－１９</v>
          </cell>
          <cell r="K85" t="str">
            <v>0798-71-9401/</v>
          </cell>
          <cell r="L85" t="str">
            <v>terasawa.noh@gmail.com</v>
          </cell>
          <cell r="M85" t="str">
            <v>外壁・屋根</v>
          </cell>
          <cell r="R85" t="str">
            <v/>
          </cell>
          <cell r="U85" t="str">
            <v/>
          </cell>
          <cell r="AB85" t="str">
            <v/>
          </cell>
          <cell r="AL85" t="str">
            <v>寺澤幸祐</v>
          </cell>
          <cell r="AM85" t="str">
            <v>テラサワコウスケ</v>
          </cell>
        </row>
        <row r="86">
          <cell r="D86">
            <v>249</v>
          </cell>
          <cell r="E86" t="str">
            <v>高畠　しのぶ</v>
          </cell>
          <cell r="F86" t="str">
            <v>タカバタケ　シノブ</v>
          </cell>
          <cell r="G86" t="str">
            <v>663-8247</v>
          </cell>
          <cell r="H86" t="str">
            <v>津門稲荷町</v>
          </cell>
          <cell r="I86" t="str">
            <v>２－５</v>
          </cell>
          <cell r="J86" t="str">
            <v>津門稲荷町２－５</v>
          </cell>
          <cell r="K86" t="str">
            <v>080-4326-0780/</v>
          </cell>
          <cell r="L86" t="str">
            <v>usakotochiro@gmail.com</v>
          </cell>
          <cell r="M86" t="str">
            <v>外壁・屋根</v>
          </cell>
          <cell r="R86" t="str">
            <v/>
          </cell>
          <cell r="U86" t="str">
            <v/>
          </cell>
          <cell r="AB86" t="str">
            <v/>
          </cell>
          <cell r="AL86" t="str">
            <v>高畠しのぶ</v>
          </cell>
          <cell r="AM86" t="str">
            <v>タカバタケシノブ</v>
          </cell>
        </row>
        <row r="87">
          <cell r="D87">
            <v>264</v>
          </cell>
          <cell r="E87" t="str">
            <v>上田　健次</v>
          </cell>
          <cell r="F87" t="str">
            <v>ウエダ　ケンジ</v>
          </cell>
          <cell r="G87" t="str">
            <v>662-0824</v>
          </cell>
          <cell r="H87" t="str">
            <v>門戸東町</v>
          </cell>
          <cell r="I87" t="str">
            <v>５－３</v>
          </cell>
          <cell r="J87" t="str">
            <v>門戸東町５－３</v>
          </cell>
          <cell r="K87" t="str">
            <v>090-7963-1283</v>
          </cell>
          <cell r="M87" t="str">
            <v>外壁・屋根塗装</v>
          </cell>
          <cell r="R87" t="str">
            <v/>
          </cell>
          <cell r="U87" t="str">
            <v/>
          </cell>
          <cell r="AB87" t="str">
            <v/>
          </cell>
          <cell r="AI87">
            <v>2</v>
          </cell>
          <cell r="AL87" t="str">
            <v>上田健次</v>
          </cell>
          <cell r="AM87" t="str">
            <v>ウエダケンジ</v>
          </cell>
        </row>
        <row r="128">
          <cell r="H128" t="e">
            <v>#N/A</v>
          </cell>
          <cell r="J128" t="e">
            <v>#N/A</v>
          </cell>
          <cell r="R128" t="str">
            <v/>
          </cell>
          <cell r="U128" t="str">
            <v/>
          </cell>
          <cell r="AB128" t="str">
            <v/>
          </cell>
        </row>
        <row r="129">
          <cell r="H129" t="e">
            <v>#N/A</v>
          </cell>
          <cell r="J129" t="e">
            <v>#N/A</v>
          </cell>
          <cell r="R129" t="str">
            <v/>
          </cell>
          <cell r="U129" t="str">
            <v/>
          </cell>
          <cell r="AB129" t="str">
            <v/>
          </cell>
        </row>
        <row r="130">
          <cell r="H130" t="e">
            <v>#N/A</v>
          </cell>
          <cell r="J130" t="e">
            <v>#N/A</v>
          </cell>
          <cell r="R130" t="str">
            <v/>
          </cell>
          <cell r="U130" t="str">
            <v/>
          </cell>
          <cell r="AB130" t="str">
            <v/>
          </cell>
        </row>
        <row r="131">
          <cell r="H131" t="e">
            <v>#N/A</v>
          </cell>
          <cell r="J131" t="e">
            <v>#N/A</v>
          </cell>
          <cell r="R131" t="str">
            <v/>
          </cell>
          <cell r="U131" t="str">
            <v/>
          </cell>
          <cell r="AB131" t="str">
            <v/>
          </cell>
        </row>
        <row r="132">
          <cell r="H132" t="e">
            <v>#N/A</v>
          </cell>
          <cell r="J132" t="e">
            <v>#N/A</v>
          </cell>
          <cell r="R132" t="str">
            <v/>
          </cell>
          <cell r="U132" t="str">
            <v/>
          </cell>
          <cell r="AB132" t="str">
            <v/>
          </cell>
        </row>
        <row r="133">
          <cell r="H133" t="e">
            <v>#N/A</v>
          </cell>
          <cell r="J133" t="e">
            <v>#N/A</v>
          </cell>
          <cell r="R133" t="str">
            <v/>
          </cell>
          <cell r="U133" t="str">
            <v/>
          </cell>
          <cell r="AB133" t="str">
            <v/>
          </cell>
        </row>
        <row r="134">
          <cell r="H134" t="e">
            <v>#N/A</v>
          </cell>
          <cell r="J134" t="e">
            <v>#N/A</v>
          </cell>
          <cell r="R134" t="str">
            <v/>
          </cell>
          <cell r="U134" t="str">
            <v/>
          </cell>
          <cell r="AB134" t="str">
            <v/>
          </cell>
        </row>
        <row r="135">
          <cell r="H135" t="e">
            <v>#N/A</v>
          </cell>
          <cell r="J135" t="e">
            <v>#N/A</v>
          </cell>
          <cell r="R135" t="str">
            <v/>
          </cell>
          <cell r="U135" t="str">
            <v/>
          </cell>
          <cell r="AB135" t="str">
            <v/>
          </cell>
        </row>
        <row r="136">
          <cell r="H136" t="e">
            <v>#N/A</v>
          </cell>
          <cell r="J136" t="e">
            <v>#N/A</v>
          </cell>
          <cell r="R136" t="str">
            <v/>
          </cell>
          <cell r="U136" t="str">
            <v/>
          </cell>
          <cell r="AB136" t="str">
            <v/>
          </cell>
        </row>
        <row r="137">
          <cell r="H137" t="e">
            <v>#N/A</v>
          </cell>
          <cell r="J137" t="e">
            <v>#N/A</v>
          </cell>
          <cell r="R137" t="str">
            <v/>
          </cell>
          <cell r="U137" t="str">
            <v/>
          </cell>
          <cell r="AB137" t="str">
            <v/>
          </cell>
        </row>
        <row r="138">
          <cell r="H138" t="e">
            <v>#N/A</v>
          </cell>
          <cell r="J138" t="e">
            <v>#N/A</v>
          </cell>
          <cell r="R138" t="str">
            <v/>
          </cell>
          <cell r="U138" t="str">
            <v/>
          </cell>
          <cell r="AB138" t="str">
            <v/>
          </cell>
        </row>
        <row r="139">
          <cell r="H139" t="e">
            <v>#N/A</v>
          </cell>
          <cell r="J139" t="e">
            <v>#N/A</v>
          </cell>
          <cell r="R139" t="str">
            <v/>
          </cell>
          <cell r="U139" t="str">
            <v/>
          </cell>
          <cell r="AB139" t="str">
            <v/>
          </cell>
        </row>
        <row r="140">
          <cell r="H140" t="e">
            <v>#N/A</v>
          </cell>
          <cell r="J140" t="e">
            <v>#N/A</v>
          </cell>
          <cell r="R140" t="str">
            <v/>
          </cell>
          <cell r="U140" t="str">
            <v/>
          </cell>
          <cell r="AB140" t="str">
            <v/>
          </cell>
        </row>
        <row r="141">
          <cell r="H141" t="e">
            <v>#N/A</v>
          </cell>
          <cell r="J141" t="e">
            <v>#N/A</v>
          </cell>
          <cell r="R141" t="str">
            <v/>
          </cell>
          <cell r="U141" t="str">
            <v/>
          </cell>
          <cell r="AB141" t="str">
            <v/>
          </cell>
        </row>
        <row r="142">
          <cell r="H142" t="e">
            <v>#N/A</v>
          </cell>
          <cell r="J142" t="e">
            <v>#N/A</v>
          </cell>
          <cell r="R142" t="str">
            <v/>
          </cell>
          <cell r="U142" t="str">
            <v/>
          </cell>
          <cell r="AB142" t="str">
            <v/>
          </cell>
        </row>
        <row r="143">
          <cell r="H143" t="e">
            <v>#N/A</v>
          </cell>
          <cell r="J143" t="e">
            <v>#N/A</v>
          </cell>
          <cell r="R143" t="str">
            <v/>
          </cell>
          <cell r="U143" t="str">
            <v/>
          </cell>
          <cell r="AB143" t="str">
            <v/>
          </cell>
        </row>
        <row r="144">
          <cell r="H144" t="e">
            <v>#N/A</v>
          </cell>
          <cell r="J144" t="e">
            <v>#N/A</v>
          </cell>
          <cell r="R144" t="str">
            <v/>
          </cell>
          <cell r="U144" t="str">
            <v/>
          </cell>
          <cell r="AB144" t="str">
            <v/>
          </cell>
        </row>
        <row r="145">
          <cell r="H145" t="e">
            <v>#N/A</v>
          </cell>
          <cell r="J145" t="e">
            <v>#N/A</v>
          </cell>
          <cell r="R145" t="str">
            <v/>
          </cell>
          <cell r="U145" t="str">
            <v/>
          </cell>
          <cell r="AB145" t="str">
            <v/>
          </cell>
        </row>
        <row r="146">
          <cell r="H146" t="e">
            <v>#N/A</v>
          </cell>
          <cell r="J146" t="e">
            <v>#N/A</v>
          </cell>
          <cell r="R146" t="str">
            <v/>
          </cell>
          <cell r="U146" t="str">
            <v/>
          </cell>
          <cell r="AB146" t="str">
            <v/>
          </cell>
        </row>
        <row r="147">
          <cell r="H147" t="e">
            <v>#N/A</v>
          </cell>
          <cell r="J147" t="e">
            <v>#N/A</v>
          </cell>
          <cell r="R147" t="str">
            <v/>
          </cell>
          <cell r="U147" t="str">
            <v/>
          </cell>
          <cell r="AB147" t="str">
            <v/>
          </cell>
        </row>
        <row r="148">
          <cell r="H148" t="e">
            <v>#N/A</v>
          </cell>
          <cell r="J148" t="e">
            <v>#N/A</v>
          </cell>
          <cell r="R148" t="str">
            <v/>
          </cell>
          <cell r="U148" t="str">
            <v/>
          </cell>
          <cell r="AB148" t="str">
            <v/>
          </cell>
        </row>
        <row r="149">
          <cell r="H149" t="e">
            <v>#N/A</v>
          </cell>
          <cell r="J149" t="e">
            <v>#N/A</v>
          </cell>
          <cell r="R149" t="str">
            <v/>
          </cell>
          <cell r="U149" t="str">
            <v/>
          </cell>
          <cell r="AB149" t="str">
            <v/>
          </cell>
        </row>
        <row r="150">
          <cell r="H150" t="e">
            <v>#N/A</v>
          </cell>
          <cell r="J150" t="e">
            <v>#N/A</v>
          </cell>
          <cell r="R150" t="str">
            <v/>
          </cell>
          <cell r="U150" t="str">
            <v/>
          </cell>
          <cell r="AB150" t="str">
            <v/>
          </cell>
        </row>
        <row r="151">
          <cell r="H151" t="e">
            <v>#N/A</v>
          </cell>
          <cell r="J151" t="e">
            <v>#N/A</v>
          </cell>
          <cell r="R151" t="str">
            <v/>
          </cell>
          <cell r="U151" t="str">
            <v/>
          </cell>
          <cell r="AB151" t="str">
            <v/>
          </cell>
        </row>
        <row r="152">
          <cell r="H152" t="e">
            <v>#N/A</v>
          </cell>
          <cell r="J152" t="e">
            <v>#N/A</v>
          </cell>
          <cell r="R152" t="str">
            <v/>
          </cell>
          <cell r="U152" t="str">
            <v/>
          </cell>
          <cell r="AB152" t="str">
            <v/>
          </cell>
        </row>
        <row r="153">
          <cell r="H153" t="e">
            <v>#N/A</v>
          </cell>
          <cell r="J153" t="e">
            <v>#N/A</v>
          </cell>
          <cell r="R153" t="str">
            <v/>
          </cell>
          <cell r="U153" t="str">
            <v/>
          </cell>
          <cell r="AB153" t="str">
            <v/>
          </cell>
        </row>
        <row r="154">
          <cell r="H154" t="e">
            <v>#N/A</v>
          </cell>
          <cell r="J154" t="e">
            <v>#N/A</v>
          </cell>
          <cell r="R154" t="str">
            <v/>
          </cell>
          <cell r="U154" t="str">
            <v/>
          </cell>
          <cell r="AB154" t="str">
            <v/>
          </cell>
        </row>
        <row r="155">
          <cell r="H155" t="e">
            <v>#N/A</v>
          </cell>
          <cell r="J155" t="e">
            <v>#N/A</v>
          </cell>
          <cell r="R155" t="str">
            <v/>
          </cell>
          <cell r="U155" t="str">
            <v/>
          </cell>
          <cell r="AB155" t="str">
            <v/>
          </cell>
        </row>
        <row r="156">
          <cell r="H156" t="e">
            <v>#N/A</v>
          </cell>
          <cell r="J156" t="e">
            <v>#N/A</v>
          </cell>
          <cell r="R156" t="str">
            <v/>
          </cell>
          <cell r="U156" t="str">
            <v/>
          </cell>
          <cell r="AB156" t="str">
            <v/>
          </cell>
        </row>
        <row r="157">
          <cell r="H157" t="e">
            <v>#N/A</v>
          </cell>
          <cell r="J157" t="e">
            <v>#N/A</v>
          </cell>
          <cell r="R157" t="str">
            <v/>
          </cell>
          <cell r="U157" t="str">
            <v/>
          </cell>
          <cell r="AB157" t="str">
            <v/>
          </cell>
        </row>
        <row r="158">
          <cell r="H158" t="e">
            <v>#N/A</v>
          </cell>
          <cell r="J158" t="e">
            <v>#N/A</v>
          </cell>
          <cell r="R158" t="str">
            <v/>
          </cell>
          <cell r="U158" t="str">
            <v/>
          </cell>
          <cell r="AB158" t="str">
            <v/>
          </cell>
        </row>
        <row r="159">
          <cell r="H159" t="e">
            <v>#N/A</v>
          </cell>
          <cell r="J159" t="e">
            <v>#N/A</v>
          </cell>
          <cell r="R159" t="str">
            <v/>
          </cell>
          <cell r="U159" t="str">
            <v/>
          </cell>
          <cell r="AB159" t="str">
            <v/>
          </cell>
        </row>
        <row r="160">
          <cell r="H160" t="e">
            <v>#N/A</v>
          </cell>
          <cell r="J160" t="e">
            <v>#N/A</v>
          </cell>
          <cell r="R160" t="str">
            <v/>
          </cell>
          <cell r="U160" t="str">
            <v/>
          </cell>
          <cell r="AB160" t="str">
            <v/>
          </cell>
        </row>
        <row r="161">
          <cell r="H161" t="e">
            <v>#N/A</v>
          </cell>
          <cell r="J161" t="e">
            <v>#N/A</v>
          </cell>
          <cell r="R161" t="str">
            <v/>
          </cell>
          <cell r="U161" t="str">
            <v/>
          </cell>
          <cell r="AB161" t="str">
            <v/>
          </cell>
        </row>
        <row r="162">
          <cell r="H162" t="e">
            <v>#N/A</v>
          </cell>
          <cell r="J162" t="e">
            <v>#N/A</v>
          </cell>
          <cell r="R162" t="str">
            <v/>
          </cell>
          <cell r="U162" t="str">
            <v/>
          </cell>
          <cell r="AB162" t="str">
            <v/>
          </cell>
        </row>
        <row r="163">
          <cell r="H163" t="e">
            <v>#N/A</v>
          </cell>
          <cell r="J163" t="e">
            <v>#N/A</v>
          </cell>
          <cell r="R163" t="str">
            <v/>
          </cell>
          <cell r="U163" t="str">
            <v/>
          </cell>
          <cell r="AB163" t="str">
            <v/>
          </cell>
        </row>
        <row r="164">
          <cell r="H164" t="e">
            <v>#N/A</v>
          </cell>
          <cell r="J164" t="e">
            <v>#N/A</v>
          </cell>
          <cell r="R164" t="str">
            <v/>
          </cell>
          <cell r="U164" t="str">
            <v/>
          </cell>
          <cell r="AB164" t="str">
            <v/>
          </cell>
        </row>
        <row r="165">
          <cell r="H165" t="e">
            <v>#N/A</v>
          </cell>
          <cell r="J165" t="e">
            <v>#N/A</v>
          </cell>
          <cell r="R165" t="str">
            <v/>
          </cell>
          <cell r="U165" t="str">
            <v/>
          </cell>
          <cell r="AB165" t="str">
            <v/>
          </cell>
        </row>
        <row r="166">
          <cell r="H166" t="e">
            <v>#N/A</v>
          </cell>
          <cell r="J166" t="e">
            <v>#N/A</v>
          </cell>
          <cell r="R166" t="str">
            <v/>
          </cell>
          <cell r="U166" t="str">
            <v/>
          </cell>
          <cell r="AB166" t="str">
            <v/>
          </cell>
        </row>
        <row r="167">
          <cell r="H167" t="e">
            <v>#N/A</v>
          </cell>
          <cell r="J167" t="e">
            <v>#N/A</v>
          </cell>
          <cell r="R167" t="str">
            <v/>
          </cell>
          <cell r="U167" t="str">
            <v/>
          </cell>
          <cell r="AB167" t="str">
            <v/>
          </cell>
        </row>
        <row r="168">
          <cell r="H168" t="e">
            <v>#N/A</v>
          </cell>
          <cell r="J168" t="e">
            <v>#N/A</v>
          </cell>
          <cell r="R168" t="str">
            <v/>
          </cell>
          <cell r="U168" t="str">
            <v/>
          </cell>
          <cell r="AB168" t="str">
            <v/>
          </cell>
        </row>
        <row r="169">
          <cell r="H169" t="e">
            <v>#N/A</v>
          </cell>
          <cell r="J169" t="e">
            <v>#N/A</v>
          </cell>
          <cell r="R169" t="str">
            <v/>
          </cell>
          <cell r="U169" t="str">
            <v/>
          </cell>
          <cell r="AB169" t="str">
            <v/>
          </cell>
        </row>
        <row r="170">
          <cell r="H170" t="e">
            <v>#N/A</v>
          </cell>
          <cell r="J170" t="e">
            <v>#N/A</v>
          </cell>
          <cell r="R170" t="str">
            <v/>
          </cell>
          <cell r="U170" t="str">
            <v/>
          </cell>
          <cell r="AB170" t="str">
            <v/>
          </cell>
        </row>
        <row r="171">
          <cell r="H171" t="e">
            <v>#N/A</v>
          </cell>
          <cell r="J171" t="e">
            <v>#N/A</v>
          </cell>
          <cell r="R171" t="str">
            <v/>
          </cell>
          <cell r="U171" t="str">
            <v/>
          </cell>
          <cell r="AB171" t="str">
            <v/>
          </cell>
        </row>
        <row r="172">
          <cell r="H172" t="e">
            <v>#N/A</v>
          </cell>
          <cell r="J172" t="e">
            <v>#N/A</v>
          </cell>
          <cell r="R172" t="str">
            <v/>
          </cell>
          <cell r="U172" t="str">
            <v/>
          </cell>
          <cell r="AB172" t="str">
            <v/>
          </cell>
        </row>
        <row r="173">
          <cell r="H173" t="e">
            <v>#N/A</v>
          </cell>
          <cell r="J173" t="e">
            <v>#N/A</v>
          </cell>
          <cell r="R173" t="str">
            <v/>
          </cell>
          <cell r="U173" t="str">
            <v/>
          </cell>
          <cell r="AB173" t="str">
            <v/>
          </cell>
        </row>
        <row r="174">
          <cell r="H174" t="e">
            <v>#N/A</v>
          </cell>
          <cell r="J174" t="e">
            <v>#N/A</v>
          </cell>
          <cell r="R174" t="str">
            <v/>
          </cell>
          <cell r="U174" t="str">
            <v/>
          </cell>
          <cell r="AB174" t="str">
            <v/>
          </cell>
        </row>
        <row r="175">
          <cell r="H175" t="e">
            <v>#N/A</v>
          </cell>
          <cell r="J175" t="e">
            <v>#N/A</v>
          </cell>
          <cell r="R175" t="str">
            <v/>
          </cell>
          <cell r="U175" t="str">
            <v/>
          </cell>
          <cell r="AB175" t="str">
            <v/>
          </cell>
        </row>
        <row r="176">
          <cell r="H176" t="e">
            <v>#N/A</v>
          </cell>
          <cell r="J176" t="e">
            <v>#N/A</v>
          </cell>
          <cell r="R176" t="str">
            <v/>
          </cell>
          <cell r="U176" t="str">
            <v/>
          </cell>
          <cell r="AB176" t="str">
            <v/>
          </cell>
        </row>
        <row r="177">
          <cell r="H177" t="e">
            <v>#N/A</v>
          </cell>
          <cell r="J177" t="e">
            <v>#N/A</v>
          </cell>
          <cell r="R177" t="str">
            <v/>
          </cell>
          <cell r="U177" t="str">
            <v/>
          </cell>
          <cell r="AB177" t="str">
            <v/>
          </cell>
        </row>
        <row r="178">
          <cell r="H178" t="e">
            <v>#N/A</v>
          </cell>
          <cell r="J178" t="e">
            <v>#N/A</v>
          </cell>
          <cell r="R178" t="str">
            <v/>
          </cell>
          <cell r="U178" t="str">
            <v/>
          </cell>
          <cell r="AB178" t="str">
            <v/>
          </cell>
        </row>
        <row r="179">
          <cell r="H179" t="e">
            <v>#N/A</v>
          </cell>
          <cell r="J179" t="e">
            <v>#N/A</v>
          </cell>
          <cell r="R179" t="str">
            <v/>
          </cell>
          <cell r="U179" t="str">
            <v/>
          </cell>
          <cell r="AB179" t="str">
            <v/>
          </cell>
        </row>
        <row r="180">
          <cell r="H180" t="e">
            <v>#N/A</v>
          </cell>
          <cell r="J180" t="e">
            <v>#N/A</v>
          </cell>
          <cell r="R180" t="str">
            <v/>
          </cell>
          <cell r="U180" t="str">
            <v/>
          </cell>
          <cell r="AB180" t="str">
            <v/>
          </cell>
        </row>
        <row r="181">
          <cell r="H181" t="e">
            <v>#N/A</v>
          </cell>
          <cell r="J181" t="e">
            <v>#N/A</v>
          </cell>
          <cell r="R181" t="str">
            <v/>
          </cell>
          <cell r="U181" t="str">
            <v/>
          </cell>
          <cell r="AB181" t="str">
            <v/>
          </cell>
        </row>
        <row r="182">
          <cell r="H182" t="e">
            <v>#N/A</v>
          </cell>
          <cell r="J182" t="e">
            <v>#N/A</v>
          </cell>
          <cell r="R182" t="str">
            <v/>
          </cell>
          <cell r="U182" t="str">
            <v/>
          </cell>
          <cell r="AB182" t="str">
            <v/>
          </cell>
        </row>
        <row r="183">
          <cell r="H183" t="e">
            <v>#N/A</v>
          </cell>
          <cell r="J183" t="e">
            <v>#N/A</v>
          </cell>
          <cell r="R183" t="str">
            <v/>
          </cell>
          <cell r="U183" t="str">
            <v/>
          </cell>
          <cell r="AB183" t="str">
            <v/>
          </cell>
        </row>
        <row r="184">
          <cell r="H184" t="e">
            <v>#N/A</v>
          </cell>
          <cell r="J184" t="e">
            <v>#N/A</v>
          </cell>
          <cell r="R184" t="str">
            <v/>
          </cell>
          <cell r="U184" t="str">
            <v/>
          </cell>
          <cell r="AB184" t="str">
            <v/>
          </cell>
        </row>
        <row r="185">
          <cell r="H185" t="e">
            <v>#N/A</v>
          </cell>
          <cell r="J185" t="e">
            <v>#N/A</v>
          </cell>
          <cell r="R185" t="str">
            <v/>
          </cell>
          <cell r="U185" t="str">
            <v/>
          </cell>
          <cell r="AB185" t="str">
            <v/>
          </cell>
        </row>
        <row r="186">
          <cell r="H186" t="e">
            <v>#N/A</v>
          </cell>
          <cell r="J186" t="e">
            <v>#N/A</v>
          </cell>
          <cell r="R186" t="str">
            <v/>
          </cell>
          <cell r="U186" t="str">
            <v/>
          </cell>
          <cell r="AB186" t="str">
            <v/>
          </cell>
        </row>
        <row r="187">
          <cell r="H187" t="e">
            <v>#N/A</v>
          </cell>
          <cell r="J187" t="e">
            <v>#N/A</v>
          </cell>
          <cell r="R187" t="str">
            <v/>
          </cell>
          <cell r="U187" t="str">
            <v/>
          </cell>
          <cell r="AB187" t="str">
            <v/>
          </cell>
        </row>
        <row r="188">
          <cell r="H188" t="e">
            <v>#N/A</v>
          </cell>
          <cell r="J188" t="e">
            <v>#N/A</v>
          </cell>
          <cell r="R188" t="str">
            <v/>
          </cell>
          <cell r="U188" t="str">
            <v/>
          </cell>
          <cell r="AB188" t="str">
            <v/>
          </cell>
        </row>
        <row r="189">
          <cell r="H189" t="e">
            <v>#N/A</v>
          </cell>
          <cell r="J189" t="e">
            <v>#N/A</v>
          </cell>
          <cell r="R189" t="str">
            <v/>
          </cell>
          <cell r="U189" t="str">
            <v/>
          </cell>
          <cell r="AB189" t="str">
            <v/>
          </cell>
        </row>
        <row r="190">
          <cell r="H190" t="e">
            <v>#N/A</v>
          </cell>
          <cell r="J190" t="e">
            <v>#N/A</v>
          </cell>
          <cell r="R190" t="str">
            <v/>
          </cell>
          <cell r="U190" t="str">
            <v/>
          </cell>
          <cell r="AB190" t="str">
            <v/>
          </cell>
        </row>
        <row r="191">
          <cell r="H191" t="e">
            <v>#N/A</v>
          </cell>
          <cell r="J191" t="e">
            <v>#N/A</v>
          </cell>
          <cell r="R191" t="str">
            <v/>
          </cell>
          <cell r="U191" t="str">
            <v/>
          </cell>
          <cell r="AB191" t="str">
            <v/>
          </cell>
        </row>
        <row r="192">
          <cell r="H192" t="e">
            <v>#N/A</v>
          </cell>
          <cell r="J192" t="e">
            <v>#N/A</v>
          </cell>
          <cell r="R192" t="str">
            <v/>
          </cell>
          <cell r="U192" t="str">
            <v/>
          </cell>
          <cell r="AB192" t="str">
            <v/>
          </cell>
        </row>
        <row r="193">
          <cell r="H193" t="e">
            <v>#N/A</v>
          </cell>
          <cell r="J193" t="e">
            <v>#N/A</v>
          </cell>
          <cell r="R193" t="str">
            <v/>
          </cell>
          <cell r="U193" t="str">
            <v/>
          </cell>
          <cell r="AB193" t="str">
            <v/>
          </cell>
        </row>
        <row r="194">
          <cell r="H194" t="e">
            <v>#N/A</v>
          </cell>
          <cell r="J194" t="e">
            <v>#N/A</v>
          </cell>
          <cell r="R194" t="str">
            <v/>
          </cell>
          <cell r="U194" t="str">
            <v/>
          </cell>
          <cell r="AB194" t="str">
            <v/>
          </cell>
        </row>
        <row r="195">
          <cell r="H195" t="e">
            <v>#N/A</v>
          </cell>
          <cell r="J195" t="e">
            <v>#N/A</v>
          </cell>
          <cell r="R195" t="str">
            <v/>
          </cell>
          <cell r="U195" t="str">
            <v/>
          </cell>
          <cell r="AB195" t="str">
            <v/>
          </cell>
        </row>
        <row r="196">
          <cell r="H196" t="e">
            <v>#N/A</v>
          </cell>
          <cell r="J196" t="e">
            <v>#N/A</v>
          </cell>
          <cell r="R196" t="str">
            <v/>
          </cell>
          <cell r="U196" t="str">
            <v/>
          </cell>
          <cell r="AB196" t="str">
            <v/>
          </cell>
        </row>
        <row r="197">
          <cell r="H197" t="e">
            <v>#N/A</v>
          </cell>
          <cell r="J197" t="e">
            <v>#N/A</v>
          </cell>
          <cell r="R197" t="str">
            <v/>
          </cell>
          <cell r="U197" t="str">
            <v/>
          </cell>
          <cell r="AB197" t="str">
            <v/>
          </cell>
        </row>
        <row r="198">
          <cell r="H198" t="e">
            <v>#N/A</v>
          </cell>
          <cell r="J198" t="e">
            <v>#N/A</v>
          </cell>
          <cell r="R198" t="str">
            <v/>
          </cell>
          <cell r="U198" t="str">
            <v/>
          </cell>
          <cell r="AB198" t="str">
            <v/>
          </cell>
        </row>
        <row r="199">
          <cell r="H199" t="e">
            <v>#N/A</v>
          </cell>
          <cell r="J199" t="e">
            <v>#N/A</v>
          </cell>
          <cell r="R199" t="str">
            <v/>
          </cell>
          <cell r="U199" t="str">
            <v/>
          </cell>
          <cell r="AB199" t="str">
            <v/>
          </cell>
        </row>
        <row r="200">
          <cell r="H200" t="e">
            <v>#N/A</v>
          </cell>
          <cell r="J200" t="e">
            <v>#N/A</v>
          </cell>
          <cell r="R200" t="str">
            <v/>
          </cell>
          <cell r="U200" t="str">
            <v/>
          </cell>
          <cell r="AB200" t="str">
            <v/>
          </cell>
        </row>
        <row r="201">
          <cell r="H201" t="e">
            <v>#N/A</v>
          </cell>
          <cell r="J201" t="e">
            <v>#N/A</v>
          </cell>
          <cell r="R201" t="str">
            <v/>
          </cell>
          <cell r="U201" t="str">
            <v/>
          </cell>
          <cell r="AB201" t="str">
            <v/>
          </cell>
        </row>
        <row r="202">
          <cell r="H202" t="e">
            <v>#N/A</v>
          </cell>
          <cell r="J202" t="e">
            <v>#N/A</v>
          </cell>
          <cell r="R202" t="str">
            <v/>
          </cell>
          <cell r="U202" t="str">
            <v/>
          </cell>
          <cell r="AB202" t="str">
            <v/>
          </cell>
        </row>
        <row r="203">
          <cell r="H203" t="e">
            <v>#N/A</v>
          </cell>
          <cell r="J203" t="e">
            <v>#N/A</v>
          </cell>
          <cell r="R203" t="str">
            <v/>
          </cell>
          <cell r="U203" t="str">
            <v/>
          </cell>
          <cell r="AB203" t="str">
            <v/>
          </cell>
        </row>
        <row r="204">
          <cell r="H204" t="e">
            <v>#N/A</v>
          </cell>
          <cell r="J204" t="e">
            <v>#N/A</v>
          </cell>
          <cell r="R204" t="str">
            <v/>
          </cell>
          <cell r="U204" t="str">
            <v/>
          </cell>
          <cell r="AB204" t="str">
            <v/>
          </cell>
        </row>
        <row r="205">
          <cell r="H205" t="e">
            <v>#N/A</v>
          </cell>
          <cell r="J205" t="e">
            <v>#N/A</v>
          </cell>
          <cell r="R205" t="str">
            <v/>
          </cell>
          <cell r="U205" t="str">
            <v/>
          </cell>
          <cell r="AB205" t="str">
            <v/>
          </cell>
        </row>
        <row r="206">
          <cell r="H206" t="e">
            <v>#N/A</v>
          </cell>
          <cell r="J206" t="e">
            <v>#N/A</v>
          </cell>
          <cell r="R206" t="str">
            <v/>
          </cell>
          <cell r="U206" t="str">
            <v/>
          </cell>
          <cell r="AB206" t="str">
            <v/>
          </cell>
        </row>
        <row r="207">
          <cell r="H207" t="e">
            <v>#N/A</v>
          </cell>
          <cell r="J207" t="e">
            <v>#N/A</v>
          </cell>
          <cell r="R207" t="str">
            <v/>
          </cell>
          <cell r="U207" t="str">
            <v/>
          </cell>
          <cell r="AB207" t="str">
            <v/>
          </cell>
        </row>
        <row r="208">
          <cell r="H208" t="e">
            <v>#N/A</v>
          </cell>
          <cell r="J208" t="e">
            <v>#N/A</v>
          </cell>
          <cell r="R208" t="str">
            <v/>
          </cell>
          <cell r="U208" t="str">
            <v/>
          </cell>
          <cell r="AB208" t="str">
            <v/>
          </cell>
        </row>
        <row r="209">
          <cell r="H209" t="e">
            <v>#N/A</v>
          </cell>
          <cell r="J209" t="e">
            <v>#N/A</v>
          </cell>
          <cell r="R209" t="str">
            <v/>
          </cell>
          <cell r="U209" t="str">
            <v/>
          </cell>
          <cell r="AB209" t="str">
            <v/>
          </cell>
        </row>
        <row r="210">
          <cell r="H210" t="e">
            <v>#N/A</v>
          </cell>
          <cell r="J210" t="e">
            <v>#N/A</v>
          </cell>
          <cell r="R210" t="str">
            <v/>
          </cell>
          <cell r="U210" t="str">
            <v/>
          </cell>
          <cell r="AB210" t="str">
            <v/>
          </cell>
        </row>
        <row r="211">
          <cell r="H211" t="e">
            <v>#N/A</v>
          </cell>
          <cell r="J211" t="e">
            <v>#N/A</v>
          </cell>
          <cell r="R211" t="str">
            <v/>
          </cell>
          <cell r="U211" t="str">
            <v/>
          </cell>
          <cell r="AB211" t="str">
            <v/>
          </cell>
        </row>
        <row r="212">
          <cell r="H212" t="e">
            <v>#N/A</v>
          </cell>
          <cell r="J212" t="e">
            <v>#N/A</v>
          </cell>
          <cell r="R212" t="str">
            <v/>
          </cell>
          <cell r="U212" t="str">
            <v/>
          </cell>
          <cell r="AB212" t="str">
            <v/>
          </cell>
        </row>
        <row r="213">
          <cell r="H213" t="e">
            <v>#N/A</v>
          </cell>
          <cell r="J213" t="e">
            <v>#N/A</v>
          </cell>
          <cell r="R213" t="str">
            <v/>
          </cell>
          <cell r="U213" t="str">
            <v/>
          </cell>
          <cell r="AB213" t="str">
            <v/>
          </cell>
        </row>
        <row r="214">
          <cell r="H214" t="e">
            <v>#N/A</v>
          </cell>
          <cell r="J214" t="e">
            <v>#N/A</v>
          </cell>
          <cell r="R214" t="str">
            <v/>
          </cell>
          <cell r="U214" t="str">
            <v/>
          </cell>
          <cell r="AB214" t="str">
            <v/>
          </cell>
        </row>
        <row r="215">
          <cell r="H215" t="e">
            <v>#N/A</v>
          </cell>
          <cell r="J215" t="e">
            <v>#N/A</v>
          </cell>
          <cell r="R215" t="str">
            <v/>
          </cell>
          <cell r="U215" t="str">
            <v/>
          </cell>
          <cell r="AB215" t="str">
            <v/>
          </cell>
        </row>
        <row r="216">
          <cell r="H216" t="e">
            <v>#N/A</v>
          </cell>
          <cell r="J216" t="e">
            <v>#N/A</v>
          </cell>
          <cell r="R216" t="str">
            <v/>
          </cell>
          <cell r="U216" t="str">
            <v/>
          </cell>
          <cell r="AB216" t="str">
            <v/>
          </cell>
        </row>
        <row r="217">
          <cell r="H217" t="e">
            <v>#N/A</v>
          </cell>
          <cell r="J217" t="e">
            <v>#N/A</v>
          </cell>
          <cell r="R217" t="str">
            <v/>
          </cell>
          <cell r="U217" t="str">
            <v/>
          </cell>
          <cell r="AB217" t="str">
            <v/>
          </cell>
        </row>
        <row r="218">
          <cell r="H218" t="e">
            <v>#N/A</v>
          </cell>
          <cell r="J218" t="e">
            <v>#N/A</v>
          </cell>
          <cell r="R218" t="str">
            <v/>
          </cell>
          <cell r="U218" t="str">
            <v/>
          </cell>
          <cell r="AB218" t="str">
            <v/>
          </cell>
        </row>
        <row r="219">
          <cell r="H219" t="e">
            <v>#N/A</v>
          </cell>
          <cell r="J219" t="e">
            <v>#N/A</v>
          </cell>
          <cell r="R219" t="str">
            <v/>
          </cell>
          <cell r="U219" t="str">
            <v/>
          </cell>
          <cell r="AB219" t="str">
            <v/>
          </cell>
        </row>
        <row r="220">
          <cell r="H220" t="e">
            <v>#N/A</v>
          </cell>
          <cell r="J220" t="e">
            <v>#N/A</v>
          </cell>
          <cell r="R220" t="str">
            <v/>
          </cell>
          <cell r="U220" t="str">
            <v/>
          </cell>
          <cell r="AB220" t="str">
            <v/>
          </cell>
        </row>
        <row r="221">
          <cell r="H221" t="e">
            <v>#N/A</v>
          </cell>
          <cell r="J221" t="e">
            <v>#N/A</v>
          </cell>
          <cell r="R221" t="str">
            <v/>
          </cell>
          <cell r="U221" t="str">
            <v/>
          </cell>
          <cell r="AB221" t="str">
            <v/>
          </cell>
        </row>
        <row r="222">
          <cell r="H222" t="e">
            <v>#N/A</v>
          </cell>
          <cell r="J222" t="e">
            <v>#N/A</v>
          </cell>
          <cell r="R222" t="str">
            <v/>
          </cell>
          <cell r="U222" t="str">
            <v/>
          </cell>
          <cell r="AB222" t="str">
            <v/>
          </cell>
        </row>
        <row r="223">
          <cell r="H223" t="e">
            <v>#N/A</v>
          </cell>
          <cell r="J223" t="e">
            <v>#N/A</v>
          </cell>
          <cell r="R223" t="str">
            <v/>
          </cell>
          <cell r="U223" t="str">
            <v/>
          </cell>
          <cell r="AB223" t="str">
            <v/>
          </cell>
        </row>
        <row r="224">
          <cell r="H224" t="e">
            <v>#N/A</v>
          </cell>
          <cell r="J224" t="e">
            <v>#N/A</v>
          </cell>
          <cell r="R224" t="str">
            <v/>
          </cell>
          <cell r="U224" t="str">
            <v/>
          </cell>
          <cell r="AB224" t="str">
            <v/>
          </cell>
        </row>
        <row r="225">
          <cell r="H225" t="e">
            <v>#N/A</v>
          </cell>
          <cell r="J225" t="e">
            <v>#N/A</v>
          </cell>
          <cell r="R225" t="str">
            <v/>
          </cell>
          <cell r="U225" t="str">
            <v/>
          </cell>
          <cell r="AB225" t="str">
            <v/>
          </cell>
        </row>
        <row r="226">
          <cell r="H226" t="e">
            <v>#N/A</v>
          </cell>
          <cell r="J226" t="e">
            <v>#N/A</v>
          </cell>
          <cell r="R226" t="str">
            <v/>
          </cell>
          <cell r="U226" t="str">
            <v/>
          </cell>
          <cell r="AB226" t="str">
            <v/>
          </cell>
        </row>
        <row r="227">
          <cell r="H227" t="e">
            <v>#N/A</v>
          </cell>
          <cell r="J227" t="e">
            <v>#N/A</v>
          </cell>
          <cell r="R227" t="str">
            <v/>
          </cell>
          <cell r="U227" t="str">
            <v/>
          </cell>
          <cell r="AB227" t="str">
            <v/>
          </cell>
        </row>
        <row r="228">
          <cell r="H228" t="e">
            <v>#N/A</v>
          </cell>
          <cell r="J228" t="e">
            <v>#N/A</v>
          </cell>
          <cell r="R228" t="str">
            <v/>
          </cell>
          <cell r="U228" t="str">
            <v/>
          </cell>
          <cell r="AB228" t="str">
            <v/>
          </cell>
        </row>
        <row r="229">
          <cell r="H229" t="e">
            <v>#N/A</v>
          </cell>
          <cell r="J229" t="e">
            <v>#N/A</v>
          </cell>
          <cell r="R229" t="str">
            <v/>
          </cell>
          <cell r="U229" t="str">
            <v/>
          </cell>
          <cell r="AB229" t="str">
            <v/>
          </cell>
          <cell r="AH229" t="str">
            <v>3/23電話。工事が終わるかどうか微妙。保留</v>
          </cell>
        </row>
        <row r="230">
          <cell r="H230" t="e">
            <v>#N/A</v>
          </cell>
          <cell r="J230" t="e">
            <v>#N/A</v>
          </cell>
          <cell r="R230" t="str">
            <v/>
          </cell>
          <cell r="U230" t="str">
            <v/>
          </cell>
          <cell r="AB230" t="str">
            <v/>
          </cell>
          <cell r="AC230">
            <v>44915</v>
          </cell>
          <cell r="AD230">
            <v>22801</v>
          </cell>
          <cell r="AE230">
            <v>44923</v>
          </cell>
          <cell r="AF230">
            <v>44917</v>
          </cell>
          <cell r="AG230">
            <v>5</v>
          </cell>
        </row>
        <row r="231">
          <cell r="H231" t="e">
            <v>#N/A</v>
          </cell>
          <cell r="J231" t="e">
            <v>#N/A</v>
          </cell>
          <cell r="R231" t="str">
            <v/>
          </cell>
          <cell r="U231" t="str">
            <v/>
          </cell>
          <cell r="AB231" t="str">
            <v/>
          </cell>
          <cell r="AC231">
            <v>44922</v>
          </cell>
          <cell r="AD231">
            <v>23401</v>
          </cell>
          <cell r="AE231">
            <v>44944</v>
          </cell>
          <cell r="AF231">
            <v>44931</v>
          </cell>
          <cell r="AG231">
            <v>5</v>
          </cell>
        </row>
        <row r="232">
          <cell r="H232" t="e">
            <v>#N/A</v>
          </cell>
          <cell r="J232" t="e">
            <v>#N/A</v>
          </cell>
          <cell r="R232" t="str">
            <v/>
          </cell>
          <cell r="U232" t="str">
            <v/>
          </cell>
          <cell r="AB232" t="str">
            <v/>
          </cell>
          <cell r="AC232">
            <v>44901</v>
          </cell>
          <cell r="AD232">
            <v>21204</v>
          </cell>
          <cell r="AE232">
            <v>44914</v>
          </cell>
          <cell r="AF232">
            <v>44903</v>
          </cell>
          <cell r="AG232">
            <v>4</v>
          </cell>
        </row>
        <row r="233">
          <cell r="H233" t="e">
            <v>#N/A</v>
          </cell>
          <cell r="J233" t="e">
            <v>#N/A</v>
          </cell>
          <cell r="R233" t="str">
            <v/>
          </cell>
          <cell r="U233" t="str">
            <v/>
          </cell>
          <cell r="AB233" t="str">
            <v/>
          </cell>
          <cell r="AC233">
            <v>44994</v>
          </cell>
          <cell r="AD233">
            <v>28701</v>
          </cell>
          <cell r="AE233">
            <v>45005</v>
          </cell>
          <cell r="AF233">
            <v>44994</v>
          </cell>
          <cell r="AG233">
            <v>7</v>
          </cell>
        </row>
        <row r="234">
          <cell r="H234" t="e">
            <v>#N/A</v>
          </cell>
          <cell r="J234" t="e">
            <v>#N/A</v>
          </cell>
          <cell r="R234" t="str">
            <v/>
          </cell>
          <cell r="U234" t="str">
            <v/>
          </cell>
          <cell r="AB234" t="str">
            <v/>
          </cell>
          <cell r="AC234">
            <v>44901</v>
          </cell>
          <cell r="AD234">
            <v>21202</v>
          </cell>
          <cell r="AE234">
            <v>44914</v>
          </cell>
          <cell r="AF234">
            <v>44903</v>
          </cell>
          <cell r="AG234">
            <v>4</v>
          </cell>
        </row>
        <row r="235">
          <cell r="H235" t="e">
            <v>#N/A</v>
          </cell>
          <cell r="J235" t="e">
            <v>#N/A</v>
          </cell>
          <cell r="R235" t="str">
            <v/>
          </cell>
          <cell r="U235" t="str">
            <v/>
          </cell>
          <cell r="AB235" t="str">
            <v/>
          </cell>
          <cell r="AC235">
            <v>44998</v>
          </cell>
          <cell r="AD235">
            <v>29201</v>
          </cell>
          <cell r="AE235">
            <v>45013</v>
          </cell>
          <cell r="AF235">
            <v>45007</v>
          </cell>
          <cell r="AG235">
            <v>7</v>
          </cell>
        </row>
        <row r="236">
          <cell r="H236" t="e">
            <v>#N/A</v>
          </cell>
          <cell r="J236" t="e">
            <v>#N/A</v>
          </cell>
          <cell r="R236" t="str">
            <v/>
          </cell>
          <cell r="U236" t="str">
            <v/>
          </cell>
          <cell r="AB236" t="str">
            <v/>
          </cell>
          <cell r="AC236">
            <v>44922</v>
          </cell>
          <cell r="AD236">
            <v>23403</v>
          </cell>
          <cell r="AE236">
            <v>44944</v>
          </cell>
          <cell r="AF236">
            <v>44931</v>
          </cell>
          <cell r="AG236">
            <v>5</v>
          </cell>
        </row>
        <row r="237">
          <cell r="H237" t="e">
            <v>#N/A</v>
          </cell>
          <cell r="J237" t="e">
            <v>#N/A</v>
          </cell>
          <cell r="R237" t="str">
            <v/>
          </cell>
          <cell r="U237" t="str">
            <v/>
          </cell>
          <cell r="AB237" t="str">
            <v/>
          </cell>
          <cell r="AC237">
            <v>44977</v>
          </cell>
          <cell r="AD237">
            <v>27003</v>
          </cell>
          <cell r="AE237">
            <v>44985</v>
          </cell>
          <cell r="AF237">
            <v>44979</v>
          </cell>
          <cell r="AG237">
            <v>7</v>
          </cell>
        </row>
        <row r="238">
          <cell r="H238" t="e">
            <v>#N/A</v>
          </cell>
          <cell r="J238" t="e">
            <v>#N/A</v>
          </cell>
          <cell r="R238" t="str">
            <v/>
          </cell>
          <cell r="U238" t="str">
            <v/>
          </cell>
          <cell r="AB238" t="str">
            <v/>
          </cell>
          <cell r="AC238">
            <v>45008</v>
          </cell>
          <cell r="AD238">
            <v>30503</v>
          </cell>
          <cell r="AE238">
            <v>45026</v>
          </cell>
          <cell r="AF238">
            <v>45012</v>
          </cell>
          <cell r="AG238">
            <v>7</v>
          </cell>
          <cell r="AH238" t="str">
            <v>3/16　印鑑の相談有（山中さん）</v>
          </cell>
        </row>
        <row r="239">
          <cell r="H239" t="e">
            <v>#N/A</v>
          </cell>
          <cell r="J239" t="e">
            <v>#N/A</v>
          </cell>
          <cell r="R239" t="str">
            <v/>
          </cell>
          <cell r="U239" t="str">
            <v/>
          </cell>
          <cell r="AB239" t="str">
            <v/>
          </cell>
          <cell r="AC239">
            <v>44865</v>
          </cell>
          <cell r="AD239">
            <v>14803</v>
          </cell>
          <cell r="AE239">
            <v>44883</v>
          </cell>
          <cell r="AF239">
            <v>44872</v>
          </cell>
          <cell r="AG239">
            <v>4</v>
          </cell>
        </row>
        <row r="240">
          <cell r="H240" t="e">
            <v>#N/A</v>
          </cell>
          <cell r="J240" t="e">
            <v>#N/A</v>
          </cell>
          <cell r="R240" t="str">
            <v/>
          </cell>
          <cell r="U240" t="str">
            <v/>
          </cell>
          <cell r="AB240" t="str">
            <v/>
          </cell>
          <cell r="AC240">
            <v>44910</v>
          </cell>
          <cell r="AD240">
            <v>22503</v>
          </cell>
          <cell r="AE240">
            <v>44923</v>
          </cell>
          <cell r="AF240">
            <v>44914</v>
          </cell>
          <cell r="AG240">
            <v>5</v>
          </cell>
        </row>
        <row r="241">
          <cell r="T241">
            <v>0</v>
          </cell>
          <cell r="U241">
            <v>0</v>
          </cell>
          <cell r="AB241">
            <v>0</v>
          </cell>
        </row>
        <row r="242">
          <cell r="U242">
            <v>0</v>
          </cell>
        </row>
        <row r="243">
          <cell r="AB243">
            <v>0</v>
          </cell>
        </row>
        <row r="246">
          <cell r="AH246" t="str">
            <v>変更申請　施工見積額変更　1,009,800→921,800</v>
          </cell>
        </row>
        <row r="247">
          <cell r="AH247" t="str">
            <v>変更申請　施工見積額変更　935,000→990,000</v>
          </cell>
        </row>
        <row r="248">
          <cell r="AH248" t="str">
            <v>変更申請　施工見積額変更　871,607→900,607</v>
          </cell>
        </row>
        <row r="249">
          <cell r="AH249" t="str">
            <v>変更申請　施工見積額変更　900,000→1,090,000</v>
          </cell>
        </row>
        <row r="250">
          <cell r="AH250" t="str">
            <v>変更申請　施工見積額変更　1,146,200→475,200</v>
          </cell>
        </row>
        <row r="251">
          <cell r="AH251" t="str">
            <v>変更申請　施工見積額変更　790,000→950,000</v>
          </cell>
        </row>
        <row r="252">
          <cell r="AH252" t="str">
            <v>変更申請　施工見積額変更　860,000→848,000</v>
          </cell>
        </row>
        <row r="253">
          <cell r="AH253" t="str">
            <v>変更申請　施工見積額変更　990,000→1,024,100</v>
          </cell>
        </row>
        <row r="254">
          <cell r="AH254" t="str">
            <v>変更申請　施工見積額変更　818,400→750,000</v>
          </cell>
        </row>
        <row r="255">
          <cell r="AH255" t="str">
            <v>変更申請　施工見積額変更　1,038,000→750,000</v>
          </cell>
        </row>
        <row r="260">
          <cell r="AH260" t="str">
            <v>3/23電話。工事が終わるかどうか微妙。保留</v>
          </cell>
        </row>
        <row r="282">
          <cell r="AB282" t="str">
            <v/>
          </cell>
        </row>
        <row r="283">
          <cell r="AB283" t="str">
            <v/>
          </cell>
        </row>
        <row r="284">
          <cell r="AB284" t="str">
            <v/>
          </cell>
        </row>
        <row r="285">
          <cell r="AB285" t="str">
            <v/>
          </cell>
        </row>
        <row r="286">
          <cell r="AB286" t="str">
            <v/>
          </cell>
        </row>
        <row r="290">
          <cell r="R290" t="str">
            <v/>
          </cell>
          <cell r="U290" t="str">
            <v/>
          </cell>
          <cell r="AB290" t="str">
            <v/>
          </cell>
        </row>
        <row r="291">
          <cell r="R291" t="str">
            <v/>
          </cell>
          <cell r="U291" t="str">
            <v/>
          </cell>
          <cell r="AB291" t="str">
            <v/>
          </cell>
        </row>
        <row r="292">
          <cell r="R292" t="str">
            <v/>
          </cell>
          <cell r="U292" t="str">
            <v/>
          </cell>
          <cell r="AB292" t="str">
            <v/>
          </cell>
        </row>
        <row r="293">
          <cell r="R293" t="str">
            <v/>
          </cell>
          <cell r="U293" t="str">
            <v/>
          </cell>
          <cell r="AB293" t="str">
            <v/>
          </cell>
        </row>
        <row r="294">
          <cell r="R294" t="str">
            <v/>
          </cell>
          <cell r="U294" t="str">
            <v/>
          </cell>
          <cell r="AB294" t="str">
            <v/>
          </cell>
        </row>
        <row r="295">
          <cell r="R295" t="str">
            <v/>
          </cell>
          <cell r="U295" t="str">
            <v/>
          </cell>
          <cell r="AB295" t="str">
            <v/>
          </cell>
        </row>
        <row r="296">
          <cell r="R296" t="str">
            <v/>
          </cell>
          <cell r="U296" t="str">
            <v/>
          </cell>
          <cell r="AB296"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27"/>
  <sheetViews>
    <sheetView tabSelected="1" topLeftCell="A3" zoomScale="90" zoomScaleNormal="90" workbookViewId="0">
      <selection activeCell="B26" sqref="B26"/>
    </sheetView>
  </sheetViews>
  <sheetFormatPr defaultRowHeight="18.75"/>
  <cols>
    <col min="2" max="2" width="125.125" bestFit="1" customWidth="1"/>
    <col min="3" max="3" width="86.25" customWidth="1"/>
  </cols>
  <sheetData>
    <row r="1" spans="1:2" ht="25.5">
      <c r="B1" s="106" t="s">
        <v>134</v>
      </c>
    </row>
    <row r="3" spans="1:2" ht="25.5" customHeight="1">
      <c r="B3" s="111" t="s">
        <v>153</v>
      </c>
    </row>
    <row r="4" spans="1:2" ht="25.5" customHeight="1">
      <c r="B4" s="111" t="s">
        <v>154</v>
      </c>
    </row>
    <row r="5" spans="1:2">
      <c r="B5" s="110"/>
    </row>
    <row r="6" spans="1:2">
      <c r="B6" t="s">
        <v>122</v>
      </c>
    </row>
    <row r="7" spans="1:2">
      <c r="B7" t="s">
        <v>123</v>
      </c>
    </row>
    <row r="8" spans="1:2">
      <c r="B8" t="s">
        <v>124</v>
      </c>
    </row>
    <row r="9" spans="1:2">
      <c r="B9" t="s">
        <v>133</v>
      </c>
    </row>
    <row r="10" spans="1:2">
      <c r="B10" t="s">
        <v>131</v>
      </c>
    </row>
    <row r="12" spans="1:2" ht="19.5">
      <c r="A12" s="76"/>
      <c r="B12" s="77" t="s">
        <v>125</v>
      </c>
    </row>
    <row r="13" spans="1:2">
      <c r="B13" t="s">
        <v>128</v>
      </c>
    </row>
    <row r="14" spans="1:2">
      <c r="B14" t="s">
        <v>130</v>
      </c>
    </row>
    <row r="15" spans="1:2">
      <c r="B15" t="s">
        <v>132</v>
      </c>
    </row>
    <row r="16" spans="1:2">
      <c r="B16" t="s">
        <v>126</v>
      </c>
    </row>
    <row r="17" spans="2:2">
      <c r="B17" t="s">
        <v>1208</v>
      </c>
    </row>
    <row r="18" spans="2:2" ht="19.5">
      <c r="B18" s="77"/>
    </row>
    <row r="19" spans="2:2" ht="19.5">
      <c r="B19" s="77" t="s">
        <v>127</v>
      </c>
    </row>
    <row r="20" spans="2:2">
      <c r="B20" t="s">
        <v>1209</v>
      </c>
    </row>
    <row r="21" spans="2:2">
      <c r="B21" t="s">
        <v>129</v>
      </c>
    </row>
    <row r="23" spans="2:2" ht="19.5">
      <c r="B23" s="77" t="s">
        <v>152</v>
      </c>
    </row>
    <row r="24" spans="2:2">
      <c r="B24" t="s">
        <v>1210</v>
      </c>
    </row>
    <row r="25" spans="2:2">
      <c r="B25" t="s">
        <v>155</v>
      </c>
    </row>
    <row r="26" spans="2:2">
      <c r="B26" t="s">
        <v>1212</v>
      </c>
    </row>
    <row r="27" spans="2:2">
      <c r="B27" t="s">
        <v>1211</v>
      </c>
    </row>
  </sheetData>
  <phoneticPr fontId="2"/>
  <pageMargins left="0.70866141732283472" right="0.70866141732283472" top="0.74803149606299213" bottom="0.74803149606299213"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95"/>
  <sheetViews>
    <sheetView topLeftCell="A76" zoomScaleNormal="100" workbookViewId="0">
      <selection activeCell="AR90" sqref="AR90"/>
    </sheetView>
  </sheetViews>
  <sheetFormatPr defaultRowHeight="13.5"/>
  <cols>
    <col min="1" max="31" width="2.625" style="39" customWidth="1"/>
    <col min="32" max="32" width="4.125" style="39" customWidth="1"/>
    <col min="33" max="33" width="9" style="37" customWidth="1"/>
    <col min="34" max="34" width="5.5" style="37" hidden="1" customWidth="1"/>
    <col min="35" max="35" width="10.5" style="38" hidden="1" customWidth="1"/>
    <col min="36" max="36" width="11.625" style="38" hidden="1" customWidth="1"/>
    <col min="37" max="38" width="6.5" style="38" hidden="1" customWidth="1"/>
    <col min="39" max="39" width="9" style="37" hidden="1" customWidth="1"/>
    <col min="40" max="40" width="6.5" style="39" bestFit="1" customWidth="1"/>
    <col min="41" max="256" width="9" style="39"/>
    <col min="257" max="287" width="2.625" style="39" customWidth="1"/>
    <col min="288" max="288" width="4.125" style="39" customWidth="1"/>
    <col min="289" max="289" width="9" style="39" customWidth="1"/>
    <col min="290" max="294" width="0" style="39" hidden="1" customWidth="1"/>
    <col min="295" max="296" width="9" style="39" customWidth="1"/>
    <col min="297" max="512" width="9" style="39"/>
    <col min="513" max="543" width="2.625" style="39" customWidth="1"/>
    <col min="544" max="544" width="4.125" style="39" customWidth="1"/>
    <col min="545" max="545" width="9" style="39" customWidth="1"/>
    <col min="546" max="550" width="0" style="39" hidden="1" customWidth="1"/>
    <col min="551" max="552" width="9" style="39" customWidth="1"/>
    <col min="553" max="768" width="9" style="39"/>
    <col min="769" max="799" width="2.625" style="39" customWidth="1"/>
    <col min="800" max="800" width="4.125" style="39" customWidth="1"/>
    <col min="801" max="801" width="9" style="39" customWidth="1"/>
    <col min="802" max="806" width="0" style="39" hidden="1" customWidth="1"/>
    <col min="807" max="808" width="9" style="39" customWidth="1"/>
    <col min="809" max="1024" width="9" style="39"/>
    <col min="1025" max="1055" width="2.625" style="39" customWidth="1"/>
    <col min="1056" max="1056" width="4.125" style="39" customWidth="1"/>
    <col min="1057" max="1057" width="9" style="39" customWidth="1"/>
    <col min="1058" max="1062" width="0" style="39" hidden="1" customWidth="1"/>
    <col min="1063" max="1064" width="9" style="39" customWidth="1"/>
    <col min="1065" max="1280" width="9" style="39"/>
    <col min="1281" max="1311" width="2.625" style="39" customWidth="1"/>
    <col min="1312" max="1312" width="4.125" style="39" customWidth="1"/>
    <col min="1313" max="1313" width="9" style="39" customWidth="1"/>
    <col min="1314" max="1318" width="0" style="39" hidden="1" customWidth="1"/>
    <col min="1319" max="1320" width="9" style="39" customWidth="1"/>
    <col min="1321" max="1536" width="9" style="39"/>
    <col min="1537" max="1567" width="2.625" style="39" customWidth="1"/>
    <col min="1568" max="1568" width="4.125" style="39" customWidth="1"/>
    <col min="1569" max="1569" width="9" style="39" customWidth="1"/>
    <col min="1570" max="1574" width="0" style="39" hidden="1" customWidth="1"/>
    <col min="1575" max="1576" width="9" style="39" customWidth="1"/>
    <col min="1577" max="1792" width="9" style="39"/>
    <col min="1793" max="1823" width="2.625" style="39" customWidth="1"/>
    <col min="1824" max="1824" width="4.125" style="39" customWidth="1"/>
    <col min="1825" max="1825" width="9" style="39" customWidth="1"/>
    <col min="1826" max="1830" width="0" style="39" hidden="1" customWidth="1"/>
    <col min="1831" max="1832" width="9" style="39" customWidth="1"/>
    <col min="1833" max="2048" width="9" style="39"/>
    <col min="2049" max="2079" width="2.625" style="39" customWidth="1"/>
    <col min="2080" max="2080" width="4.125" style="39" customWidth="1"/>
    <col min="2081" max="2081" width="9" style="39" customWidth="1"/>
    <col min="2082" max="2086" width="0" style="39" hidden="1" customWidth="1"/>
    <col min="2087" max="2088" width="9" style="39" customWidth="1"/>
    <col min="2089" max="2304" width="9" style="39"/>
    <col min="2305" max="2335" width="2.625" style="39" customWidth="1"/>
    <col min="2336" max="2336" width="4.125" style="39" customWidth="1"/>
    <col min="2337" max="2337" width="9" style="39" customWidth="1"/>
    <col min="2338" max="2342" width="0" style="39" hidden="1" customWidth="1"/>
    <col min="2343" max="2344" width="9" style="39" customWidth="1"/>
    <col min="2345" max="2560" width="9" style="39"/>
    <col min="2561" max="2591" width="2.625" style="39" customWidth="1"/>
    <col min="2592" max="2592" width="4.125" style="39" customWidth="1"/>
    <col min="2593" max="2593" width="9" style="39" customWidth="1"/>
    <col min="2594" max="2598" width="0" style="39" hidden="1" customWidth="1"/>
    <col min="2599" max="2600" width="9" style="39" customWidth="1"/>
    <col min="2601" max="2816" width="9" style="39"/>
    <col min="2817" max="2847" width="2.625" style="39" customWidth="1"/>
    <col min="2848" max="2848" width="4.125" style="39" customWidth="1"/>
    <col min="2849" max="2849" width="9" style="39" customWidth="1"/>
    <col min="2850" max="2854" width="0" style="39" hidden="1" customWidth="1"/>
    <col min="2855" max="2856" width="9" style="39" customWidth="1"/>
    <col min="2857" max="3072" width="9" style="39"/>
    <col min="3073" max="3103" width="2.625" style="39" customWidth="1"/>
    <col min="3104" max="3104" width="4.125" style="39" customWidth="1"/>
    <col min="3105" max="3105" width="9" style="39" customWidth="1"/>
    <col min="3106" max="3110" width="0" style="39" hidden="1" customWidth="1"/>
    <col min="3111" max="3112" width="9" style="39" customWidth="1"/>
    <col min="3113" max="3328" width="9" style="39"/>
    <col min="3329" max="3359" width="2.625" style="39" customWidth="1"/>
    <col min="3360" max="3360" width="4.125" style="39" customWidth="1"/>
    <col min="3361" max="3361" width="9" style="39" customWidth="1"/>
    <col min="3362" max="3366" width="0" style="39" hidden="1" customWidth="1"/>
    <col min="3367" max="3368" width="9" style="39" customWidth="1"/>
    <col min="3369" max="3584" width="9" style="39"/>
    <col min="3585" max="3615" width="2.625" style="39" customWidth="1"/>
    <col min="3616" max="3616" width="4.125" style="39" customWidth="1"/>
    <col min="3617" max="3617" width="9" style="39" customWidth="1"/>
    <col min="3618" max="3622" width="0" style="39" hidden="1" customWidth="1"/>
    <col min="3623" max="3624" width="9" style="39" customWidth="1"/>
    <col min="3625" max="3840" width="9" style="39"/>
    <col min="3841" max="3871" width="2.625" style="39" customWidth="1"/>
    <col min="3872" max="3872" width="4.125" style="39" customWidth="1"/>
    <col min="3873" max="3873" width="9" style="39" customWidth="1"/>
    <col min="3874" max="3878" width="0" style="39" hidden="1" customWidth="1"/>
    <col min="3879" max="3880" width="9" style="39" customWidth="1"/>
    <col min="3881" max="4096" width="9" style="39"/>
    <col min="4097" max="4127" width="2.625" style="39" customWidth="1"/>
    <col min="4128" max="4128" width="4.125" style="39" customWidth="1"/>
    <col min="4129" max="4129" width="9" style="39" customWidth="1"/>
    <col min="4130" max="4134" width="0" style="39" hidden="1" customWidth="1"/>
    <col min="4135" max="4136" width="9" style="39" customWidth="1"/>
    <col min="4137" max="4352" width="9" style="39"/>
    <col min="4353" max="4383" width="2.625" style="39" customWidth="1"/>
    <col min="4384" max="4384" width="4.125" style="39" customWidth="1"/>
    <col min="4385" max="4385" width="9" style="39" customWidth="1"/>
    <col min="4386" max="4390" width="0" style="39" hidden="1" customWidth="1"/>
    <col min="4391" max="4392" width="9" style="39" customWidth="1"/>
    <col min="4393" max="4608" width="9" style="39"/>
    <col min="4609" max="4639" width="2.625" style="39" customWidth="1"/>
    <col min="4640" max="4640" width="4.125" style="39" customWidth="1"/>
    <col min="4641" max="4641" width="9" style="39" customWidth="1"/>
    <col min="4642" max="4646" width="0" style="39" hidden="1" customWidth="1"/>
    <col min="4647" max="4648" width="9" style="39" customWidth="1"/>
    <col min="4649" max="4864" width="9" style="39"/>
    <col min="4865" max="4895" width="2.625" style="39" customWidth="1"/>
    <col min="4896" max="4896" width="4.125" style="39" customWidth="1"/>
    <col min="4897" max="4897" width="9" style="39" customWidth="1"/>
    <col min="4898" max="4902" width="0" style="39" hidden="1" customWidth="1"/>
    <col min="4903" max="4904" width="9" style="39" customWidth="1"/>
    <col min="4905" max="5120" width="9" style="39"/>
    <col min="5121" max="5151" width="2.625" style="39" customWidth="1"/>
    <col min="5152" max="5152" width="4.125" style="39" customWidth="1"/>
    <col min="5153" max="5153" width="9" style="39" customWidth="1"/>
    <col min="5154" max="5158" width="0" style="39" hidden="1" customWidth="1"/>
    <col min="5159" max="5160" width="9" style="39" customWidth="1"/>
    <col min="5161" max="5376" width="9" style="39"/>
    <col min="5377" max="5407" width="2.625" style="39" customWidth="1"/>
    <col min="5408" max="5408" width="4.125" style="39" customWidth="1"/>
    <col min="5409" max="5409" width="9" style="39" customWidth="1"/>
    <col min="5410" max="5414" width="0" style="39" hidden="1" customWidth="1"/>
    <col min="5415" max="5416" width="9" style="39" customWidth="1"/>
    <col min="5417" max="5632" width="9" style="39"/>
    <col min="5633" max="5663" width="2.625" style="39" customWidth="1"/>
    <col min="5664" max="5664" width="4.125" style="39" customWidth="1"/>
    <col min="5665" max="5665" width="9" style="39" customWidth="1"/>
    <col min="5666" max="5670" width="0" style="39" hidden="1" customWidth="1"/>
    <col min="5671" max="5672" width="9" style="39" customWidth="1"/>
    <col min="5673" max="5888" width="9" style="39"/>
    <col min="5889" max="5919" width="2.625" style="39" customWidth="1"/>
    <col min="5920" max="5920" width="4.125" style="39" customWidth="1"/>
    <col min="5921" max="5921" width="9" style="39" customWidth="1"/>
    <col min="5922" max="5926" width="0" style="39" hidden="1" customWidth="1"/>
    <col min="5927" max="5928" width="9" style="39" customWidth="1"/>
    <col min="5929" max="6144" width="9" style="39"/>
    <col min="6145" max="6175" width="2.625" style="39" customWidth="1"/>
    <col min="6176" max="6176" width="4.125" style="39" customWidth="1"/>
    <col min="6177" max="6177" width="9" style="39" customWidth="1"/>
    <col min="6178" max="6182" width="0" style="39" hidden="1" customWidth="1"/>
    <col min="6183" max="6184" width="9" style="39" customWidth="1"/>
    <col min="6185" max="6400" width="9" style="39"/>
    <col min="6401" max="6431" width="2.625" style="39" customWidth="1"/>
    <col min="6432" max="6432" width="4.125" style="39" customWidth="1"/>
    <col min="6433" max="6433" width="9" style="39" customWidth="1"/>
    <col min="6434" max="6438" width="0" style="39" hidden="1" customWidth="1"/>
    <col min="6439" max="6440" width="9" style="39" customWidth="1"/>
    <col min="6441" max="6656" width="9" style="39"/>
    <col min="6657" max="6687" width="2.625" style="39" customWidth="1"/>
    <col min="6688" max="6688" width="4.125" style="39" customWidth="1"/>
    <col min="6689" max="6689" width="9" style="39" customWidth="1"/>
    <col min="6690" max="6694" width="0" style="39" hidden="1" customWidth="1"/>
    <col min="6695" max="6696" width="9" style="39" customWidth="1"/>
    <col min="6697" max="6912" width="9" style="39"/>
    <col min="6913" max="6943" width="2.625" style="39" customWidth="1"/>
    <col min="6944" max="6944" width="4.125" style="39" customWidth="1"/>
    <col min="6945" max="6945" width="9" style="39" customWidth="1"/>
    <col min="6946" max="6950" width="0" style="39" hidden="1" customWidth="1"/>
    <col min="6951" max="6952" width="9" style="39" customWidth="1"/>
    <col min="6953" max="7168" width="9" style="39"/>
    <col min="7169" max="7199" width="2.625" style="39" customWidth="1"/>
    <col min="7200" max="7200" width="4.125" style="39" customWidth="1"/>
    <col min="7201" max="7201" width="9" style="39" customWidth="1"/>
    <col min="7202" max="7206" width="0" style="39" hidden="1" customWidth="1"/>
    <col min="7207" max="7208" width="9" style="39" customWidth="1"/>
    <col min="7209" max="7424" width="9" style="39"/>
    <col min="7425" max="7455" width="2.625" style="39" customWidth="1"/>
    <col min="7456" max="7456" width="4.125" style="39" customWidth="1"/>
    <col min="7457" max="7457" width="9" style="39" customWidth="1"/>
    <col min="7458" max="7462" width="0" style="39" hidden="1" customWidth="1"/>
    <col min="7463" max="7464" width="9" style="39" customWidth="1"/>
    <col min="7465" max="7680" width="9" style="39"/>
    <col min="7681" max="7711" width="2.625" style="39" customWidth="1"/>
    <col min="7712" max="7712" width="4.125" style="39" customWidth="1"/>
    <col min="7713" max="7713" width="9" style="39" customWidth="1"/>
    <col min="7714" max="7718" width="0" style="39" hidden="1" customWidth="1"/>
    <col min="7719" max="7720" width="9" style="39" customWidth="1"/>
    <col min="7721" max="7936" width="9" style="39"/>
    <col min="7937" max="7967" width="2.625" style="39" customWidth="1"/>
    <col min="7968" max="7968" width="4.125" style="39" customWidth="1"/>
    <col min="7969" max="7969" width="9" style="39" customWidth="1"/>
    <col min="7970" max="7974" width="0" style="39" hidden="1" customWidth="1"/>
    <col min="7975" max="7976" width="9" style="39" customWidth="1"/>
    <col min="7977" max="8192" width="9" style="39"/>
    <col min="8193" max="8223" width="2.625" style="39" customWidth="1"/>
    <col min="8224" max="8224" width="4.125" style="39" customWidth="1"/>
    <col min="8225" max="8225" width="9" style="39" customWidth="1"/>
    <col min="8226" max="8230" width="0" style="39" hidden="1" customWidth="1"/>
    <col min="8231" max="8232" width="9" style="39" customWidth="1"/>
    <col min="8233" max="8448" width="9" style="39"/>
    <col min="8449" max="8479" width="2.625" style="39" customWidth="1"/>
    <col min="8480" max="8480" width="4.125" style="39" customWidth="1"/>
    <col min="8481" max="8481" width="9" style="39" customWidth="1"/>
    <col min="8482" max="8486" width="0" style="39" hidden="1" customWidth="1"/>
    <col min="8487" max="8488" width="9" style="39" customWidth="1"/>
    <col min="8489" max="8704" width="9" style="39"/>
    <col min="8705" max="8735" width="2.625" style="39" customWidth="1"/>
    <col min="8736" max="8736" width="4.125" style="39" customWidth="1"/>
    <col min="8737" max="8737" width="9" style="39" customWidth="1"/>
    <col min="8738" max="8742" width="0" style="39" hidden="1" customWidth="1"/>
    <col min="8743" max="8744" width="9" style="39" customWidth="1"/>
    <col min="8745" max="8960" width="9" style="39"/>
    <col min="8961" max="8991" width="2.625" style="39" customWidth="1"/>
    <col min="8992" max="8992" width="4.125" style="39" customWidth="1"/>
    <col min="8993" max="8993" width="9" style="39" customWidth="1"/>
    <col min="8994" max="8998" width="0" style="39" hidden="1" customWidth="1"/>
    <col min="8999" max="9000" width="9" style="39" customWidth="1"/>
    <col min="9001" max="9216" width="9" style="39"/>
    <col min="9217" max="9247" width="2.625" style="39" customWidth="1"/>
    <col min="9248" max="9248" width="4.125" style="39" customWidth="1"/>
    <col min="9249" max="9249" width="9" style="39" customWidth="1"/>
    <col min="9250" max="9254" width="0" style="39" hidden="1" customWidth="1"/>
    <col min="9255" max="9256" width="9" style="39" customWidth="1"/>
    <col min="9257" max="9472" width="9" style="39"/>
    <col min="9473" max="9503" width="2.625" style="39" customWidth="1"/>
    <col min="9504" max="9504" width="4.125" style="39" customWidth="1"/>
    <col min="9505" max="9505" width="9" style="39" customWidth="1"/>
    <col min="9506" max="9510" width="0" style="39" hidden="1" customWidth="1"/>
    <col min="9511" max="9512" width="9" style="39" customWidth="1"/>
    <col min="9513" max="9728" width="9" style="39"/>
    <col min="9729" max="9759" width="2.625" style="39" customWidth="1"/>
    <col min="9760" max="9760" width="4.125" style="39" customWidth="1"/>
    <col min="9761" max="9761" width="9" style="39" customWidth="1"/>
    <col min="9762" max="9766" width="0" style="39" hidden="1" customWidth="1"/>
    <col min="9767" max="9768" width="9" style="39" customWidth="1"/>
    <col min="9769" max="9984" width="9" style="39"/>
    <col min="9985" max="10015" width="2.625" style="39" customWidth="1"/>
    <col min="10016" max="10016" width="4.125" style="39" customWidth="1"/>
    <col min="10017" max="10017" width="9" style="39" customWidth="1"/>
    <col min="10018" max="10022" width="0" style="39" hidden="1" customWidth="1"/>
    <col min="10023" max="10024" width="9" style="39" customWidth="1"/>
    <col min="10025" max="10240" width="9" style="39"/>
    <col min="10241" max="10271" width="2.625" style="39" customWidth="1"/>
    <col min="10272" max="10272" width="4.125" style="39" customWidth="1"/>
    <col min="10273" max="10273" width="9" style="39" customWidth="1"/>
    <col min="10274" max="10278" width="0" style="39" hidden="1" customWidth="1"/>
    <col min="10279" max="10280" width="9" style="39" customWidth="1"/>
    <col min="10281" max="10496" width="9" style="39"/>
    <col min="10497" max="10527" width="2.625" style="39" customWidth="1"/>
    <col min="10528" max="10528" width="4.125" style="39" customWidth="1"/>
    <col min="10529" max="10529" width="9" style="39" customWidth="1"/>
    <col min="10530" max="10534" width="0" style="39" hidden="1" customWidth="1"/>
    <col min="10535" max="10536" width="9" style="39" customWidth="1"/>
    <col min="10537" max="10752" width="9" style="39"/>
    <col min="10753" max="10783" width="2.625" style="39" customWidth="1"/>
    <col min="10784" max="10784" width="4.125" style="39" customWidth="1"/>
    <col min="10785" max="10785" width="9" style="39" customWidth="1"/>
    <col min="10786" max="10790" width="0" style="39" hidden="1" customWidth="1"/>
    <col min="10791" max="10792" width="9" style="39" customWidth="1"/>
    <col min="10793" max="11008" width="9" style="39"/>
    <col min="11009" max="11039" width="2.625" style="39" customWidth="1"/>
    <col min="11040" max="11040" width="4.125" style="39" customWidth="1"/>
    <col min="11041" max="11041" width="9" style="39" customWidth="1"/>
    <col min="11042" max="11046" width="0" style="39" hidden="1" customWidth="1"/>
    <col min="11047" max="11048" width="9" style="39" customWidth="1"/>
    <col min="11049" max="11264" width="9" style="39"/>
    <col min="11265" max="11295" width="2.625" style="39" customWidth="1"/>
    <col min="11296" max="11296" width="4.125" style="39" customWidth="1"/>
    <col min="11297" max="11297" width="9" style="39" customWidth="1"/>
    <col min="11298" max="11302" width="0" style="39" hidden="1" customWidth="1"/>
    <col min="11303" max="11304" width="9" style="39" customWidth="1"/>
    <col min="11305" max="11520" width="9" style="39"/>
    <col min="11521" max="11551" width="2.625" style="39" customWidth="1"/>
    <col min="11552" max="11552" width="4.125" style="39" customWidth="1"/>
    <col min="11553" max="11553" width="9" style="39" customWidth="1"/>
    <col min="11554" max="11558" width="0" style="39" hidden="1" customWidth="1"/>
    <col min="11559" max="11560" width="9" style="39" customWidth="1"/>
    <col min="11561" max="11776" width="9" style="39"/>
    <col min="11777" max="11807" width="2.625" style="39" customWidth="1"/>
    <col min="11808" max="11808" width="4.125" style="39" customWidth="1"/>
    <col min="11809" max="11809" width="9" style="39" customWidth="1"/>
    <col min="11810" max="11814" width="0" style="39" hidden="1" customWidth="1"/>
    <col min="11815" max="11816" width="9" style="39" customWidth="1"/>
    <col min="11817" max="12032" width="9" style="39"/>
    <col min="12033" max="12063" width="2.625" style="39" customWidth="1"/>
    <col min="12064" max="12064" width="4.125" style="39" customWidth="1"/>
    <col min="12065" max="12065" width="9" style="39" customWidth="1"/>
    <col min="12066" max="12070" width="0" style="39" hidden="1" customWidth="1"/>
    <col min="12071" max="12072" width="9" style="39" customWidth="1"/>
    <col min="12073" max="12288" width="9" style="39"/>
    <col min="12289" max="12319" width="2.625" style="39" customWidth="1"/>
    <col min="12320" max="12320" width="4.125" style="39" customWidth="1"/>
    <col min="12321" max="12321" width="9" style="39" customWidth="1"/>
    <col min="12322" max="12326" width="0" style="39" hidden="1" customWidth="1"/>
    <col min="12327" max="12328" width="9" style="39" customWidth="1"/>
    <col min="12329" max="12544" width="9" style="39"/>
    <col min="12545" max="12575" width="2.625" style="39" customWidth="1"/>
    <col min="12576" max="12576" width="4.125" style="39" customWidth="1"/>
    <col min="12577" max="12577" width="9" style="39" customWidth="1"/>
    <col min="12578" max="12582" width="0" style="39" hidden="1" customWidth="1"/>
    <col min="12583" max="12584" width="9" style="39" customWidth="1"/>
    <col min="12585" max="12800" width="9" style="39"/>
    <col min="12801" max="12831" width="2.625" style="39" customWidth="1"/>
    <col min="12832" max="12832" width="4.125" style="39" customWidth="1"/>
    <col min="12833" max="12833" width="9" style="39" customWidth="1"/>
    <col min="12834" max="12838" width="0" style="39" hidden="1" customWidth="1"/>
    <col min="12839" max="12840" width="9" style="39" customWidth="1"/>
    <col min="12841" max="13056" width="9" style="39"/>
    <col min="13057" max="13087" width="2.625" style="39" customWidth="1"/>
    <col min="13088" max="13088" width="4.125" style="39" customWidth="1"/>
    <col min="13089" max="13089" width="9" style="39" customWidth="1"/>
    <col min="13090" max="13094" width="0" style="39" hidden="1" customWidth="1"/>
    <col min="13095" max="13096" width="9" style="39" customWidth="1"/>
    <col min="13097" max="13312" width="9" style="39"/>
    <col min="13313" max="13343" width="2.625" style="39" customWidth="1"/>
    <col min="13344" max="13344" width="4.125" style="39" customWidth="1"/>
    <col min="13345" max="13345" width="9" style="39" customWidth="1"/>
    <col min="13346" max="13350" width="0" style="39" hidden="1" customWidth="1"/>
    <col min="13351" max="13352" width="9" style="39" customWidth="1"/>
    <col min="13353" max="13568" width="9" style="39"/>
    <col min="13569" max="13599" width="2.625" style="39" customWidth="1"/>
    <col min="13600" max="13600" width="4.125" style="39" customWidth="1"/>
    <col min="13601" max="13601" width="9" style="39" customWidth="1"/>
    <col min="13602" max="13606" width="0" style="39" hidden="1" customWidth="1"/>
    <col min="13607" max="13608" width="9" style="39" customWidth="1"/>
    <col min="13609" max="13824" width="9" style="39"/>
    <col min="13825" max="13855" width="2.625" style="39" customWidth="1"/>
    <col min="13856" max="13856" width="4.125" style="39" customWidth="1"/>
    <col min="13857" max="13857" width="9" style="39" customWidth="1"/>
    <col min="13858" max="13862" width="0" style="39" hidden="1" customWidth="1"/>
    <col min="13863" max="13864" width="9" style="39" customWidth="1"/>
    <col min="13865" max="14080" width="9" style="39"/>
    <col min="14081" max="14111" width="2.625" style="39" customWidth="1"/>
    <col min="14112" max="14112" width="4.125" style="39" customWidth="1"/>
    <col min="14113" max="14113" width="9" style="39" customWidth="1"/>
    <col min="14114" max="14118" width="0" style="39" hidden="1" customWidth="1"/>
    <col min="14119" max="14120" width="9" style="39" customWidth="1"/>
    <col min="14121" max="14336" width="9" style="39"/>
    <col min="14337" max="14367" width="2.625" style="39" customWidth="1"/>
    <col min="14368" max="14368" width="4.125" style="39" customWidth="1"/>
    <col min="14369" max="14369" width="9" style="39" customWidth="1"/>
    <col min="14370" max="14374" width="0" style="39" hidden="1" customWidth="1"/>
    <col min="14375" max="14376" width="9" style="39" customWidth="1"/>
    <col min="14377" max="14592" width="9" style="39"/>
    <col min="14593" max="14623" width="2.625" style="39" customWidth="1"/>
    <col min="14624" max="14624" width="4.125" style="39" customWidth="1"/>
    <col min="14625" max="14625" width="9" style="39" customWidth="1"/>
    <col min="14626" max="14630" width="0" style="39" hidden="1" customWidth="1"/>
    <col min="14631" max="14632" width="9" style="39" customWidth="1"/>
    <col min="14633" max="14848" width="9" style="39"/>
    <col min="14849" max="14879" width="2.625" style="39" customWidth="1"/>
    <col min="14880" max="14880" width="4.125" style="39" customWidth="1"/>
    <col min="14881" max="14881" width="9" style="39" customWidth="1"/>
    <col min="14882" max="14886" width="0" style="39" hidden="1" customWidth="1"/>
    <col min="14887" max="14888" width="9" style="39" customWidth="1"/>
    <col min="14889" max="15104" width="9" style="39"/>
    <col min="15105" max="15135" width="2.625" style="39" customWidth="1"/>
    <col min="15136" max="15136" width="4.125" style="39" customWidth="1"/>
    <col min="15137" max="15137" width="9" style="39" customWidth="1"/>
    <col min="15138" max="15142" width="0" style="39" hidden="1" customWidth="1"/>
    <col min="15143" max="15144" width="9" style="39" customWidth="1"/>
    <col min="15145" max="15360" width="9" style="39"/>
    <col min="15361" max="15391" width="2.625" style="39" customWidth="1"/>
    <col min="15392" max="15392" width="4.125" style="39" customWidth="1"/>
    <col min="15393" max="15393" width="9" style="39" customWidth="1"/>
    <col min="15394" max="15398" width="0" style="39" hidden="1" customWidth="1"/>
    <col min="15399" max="15400" width="9" style="39" customWidth="1"/>
    <col min="15401" max="15616" width="9" style="39"/>
    <col min="15617" max="15647" width="2.625" style="39" customWidth="1"/>
    <col min="15648" max="15648" width="4.125" style="39" customWidth="1"/>
    <col min="15649" max="15649" width="9" style="39" customWidth="1"/>
    <col min="15650" max="15654" width="0" style="39" hidden="1" customWidth="1"/>
    <col min="15655" max="15656" width="9" style="39" customWidth="1"/>
    <col min="15657" max="15872" width="9" style="39"/>
    <col min="15873" max="15903" width="2.625" style="39" customWidth="1"/>
    <col min="15904" max="15904" width="4.125" style="39" customWidth="1"/>
    <col min="15905" max="15905" width="9" style="39" customWidth="1"/>
    <col min="15906" max="15910" width="0" style="39" hidden="1" customWidth="1"/>
    <col min="15911" max="15912" width="9" style="39" customWidth="1"/>
    <col min="15913" max="16128" width="9" style="39"/>
    <col min="16129" max="16159" width="2.625" style="39" customWidth="1"/>
    <col min="16160" max="16160" width="4.125" style="39" customWidth="1"/>
    <col min="16161" max="16161" width="9" style="39" customWidth="1"/>
    <col min="16162" max="16166" width="0" style="39" hidden="1" customWidth="1"/>
    <col min="16167" max="16168" width="9" style="39" customWidth="1"/>
    <col min="16169" max="16384" width="9" style="39"/>
  </cols>
  <sheetData>
    <row r="1" spans="1:38" ht="25.35" customHeight="1">
      <c r="A1" s="146" t="s">
        <v>34</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row>
    <row r="2" spans="1:38" ht="25.35" customHeight="1">
      <c r="A2" s="147" t="s">
        <v>35</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I2" s="38" t="s">
        <v>36</v>
      </c>
      <c r="AK2" s="38">
        <v>1</v>
      </c>
      <c r="AL2" s="38">
        <v>1</v>
      </c>
    </row>
    <row r="3" spans="1:38" ht="15.75" customHeight="1">
      <c r="AI3" s="38" t="s">
        <v>37</v>
      </c>
      <c r="AK3" s="38">
        <v>2</v>
      </c>
      <c r="AL3" s="38">
        <v>2</v>
      </c>
    </row>
    <row r="4" spans="1:38" ht="18.75" customHeight="1">
      <c r="A4" s="40"/>
      <c r="B4" s="40"/>
      <c r="C4" s="40"/>
      <c r="D4" s="40"/>
      <c r="E4" s="40"/>
      <c r="F4" s="40"/>
      <c r="G4" s="40"/>
      <c r="H4" s="40"/>
      <c r="I4" s="40"/>
      <c r="J4" s="40"/>
      <c r="K4" s="40"/>
      <c r="L4" s="40"/>
      <c r="M4" s="40"/>
      <c r="N4" s="40"/>
      <c r="O4" s="40"/>
      <c r="P4" s="40"/>
      <c r="Q4" s="40"/>
      <c r="R4" s="40"/>
      <c r="S4" s="40"/>
      <c r="T4" s="40"/>
      <c r="U4" s="40"/>
      <c r="V4" s="40"/>
      <c r="W4" s="148" t="s">
        <v>1189</v>
      </c>
      <c r="X4" s="148"/>
      <c r="Y4" s="148"/>
      <c r="Z4" s="148"/>
      <c r="AA4" s="149"/>
      <c r="AB4" s="149"/>
      <c r="AC4" s="40" t="s">
        <v>38</v>
      </c>
      <c r="AD4" s="149"/>
      <c r="AE4" s="149"/>
      <c r="AF4" s="40" t="s">
        <v>39</v>
      </c>
      <c r="AI4" s="38" t="s">
        <v>40</v>
      </c>
      <c r="AK4" s="38">
        <v>3</v>
      </c>
      <c r="AL4" s="38">
        <v>3</v>
      </c>
    </row>
    <row r="5" spans="1:38" ht="13.5" customHeight="1">
      <c r="A5" s="41"/>
      <c r="B5" s="41"/>
      <c r="C5" s="41"/>
      <c r="D5" s="41"/>
      <c r="E5" s="41"/>
      <c r="F5" s="41"/>
      <c r="G5" s="41"/>
      <c r="H5" s="41"/>
      <c r="I5" s="41"/>
      <c r="J5" s="41"/>
      <c r="K5" s="41"/>
      <c r="L5" s="41"/>
      <c r="M5" s="41"/>
      <c r="N5" s="41"/>
      <c r="O5" s="41"/>
      <c r="P5" s="41"/>
      <c r="Q5" s="41"/>
      <c r="R5" s="41"/>
      <c r="S5" s="41"/>
      <c r="T5" s="41"/>
      <c r="U5" s="41"/>
      <c r="V5" s="41"/>
      <c r="X5" s="41" t="s">
        <v>1172</v>
      </c>
      <c r="Y5" s="41"/>
      <c r="Z5" s="41"/>
      <c r="AA5" s="41"/>
      <c r="AB5" s="41"/>
      <c r="AC5" s="41"/>
      <c r="AD5" s="41"/>
      <c r="AE5" s="41"/>
      <c r="AF5" s="41"/>
      <c r="AI5" s="38" t="s">
        <v>41</v>
      </c>
      <c r="AK5" s="38">
        <v>4</v>
      </c>
      <c r="AL5" s="38">
        <v>4</v>
      </c>
    </row>
    <row r="6" spans="1:38" ht="8.25" hidden="1" customHeight="1">
      <c r="AI6" s="38" t="s">
        <v>42</v>
      </c>
      <c r="AK6" s="38">
        <v>5</v>
      </c>
      <c r="AL6" s="38">
        <v>5</v>
      </c>
    </row>
    <row r="7" spans="1:38" ht="25.35" customHeight="1">
      <c r="A7" s="146" t="s">
        <v>43</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K7" s="38">
        <v>6</v>
      </c>
      <c r="AL7" s="38">
        <v>6</v>
      </c>
    </row>
    <row r="8" spans="1:38" ht="18" customHeight="1">
      <c r="M8" s="155" t="s">
        <v>44</v>
      </c>
      <c r="N8" s="155"/>
      <c r="O8" s="155"/>
      <c r="P8" s="155"/>
      <c r="Q8" s="155"/>
      <c r="R8" s="155"/>
      <c r="S8" s="155"/>
      <c r="T8" s="155"/>
      <c r="U8" s="155"/>
      <c r="V8" s="155"/>
      <c r="W8" s="155"/>
      <c r="X8" s="155"/>
      <c r="Y8" s="155"/>
      <c r="Z8" s="155"/>
      <c r="AA8" s="155"/>
      <c r="AB8" s="155"/>
      <c r="AC8" s="155"/>
      <c r="AD8" s="155"/>
      <c r="AE8" s="155"/>
      <c r="AF8" s="155"/>
      <c r="AK8" s="38">
        <v>7</v>
      </c>
      <c r="AL8" s="38">
        <v>7</v>
      </c>
    </row>
    <row r="9" spans="1:38" ht="14.25" thickBot="1">
      <c r="A9" s="146" t="s">
        <v>45</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K9" s="38">
        <v>8</v>
      </c>
      <c r="AL9" s="38">
        <v>8</v>
      </c>
    </row>
    <row r="10" spans="1:38" ht="30" customHeight="1" thickBot="1">
      <c r="A10" s="150" t="s">
        <v>46</v>
      </c>
      <c r="B10" s="150"/>
      <c r="C10" s="150"/>
      <c r="D10" s="150"/>
      <c r="E10" s="150"/>
      <c r="F10" s="150"/>
      <c r="G10" s="150"/>
      <c r="H10" s="151"/>
      <c r="I10" s="152"/>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4"/>
      <c r="AK10" s="38">
        <v>9</v>
      </c>
      <c r="AL10" s="38">
        <v>9</v>
      </c>
    </row>
    <row r="11" spans="1:38" ht="15" customHeight="1">
      <c r="A11" s="150" t="s">
        <v>47</v>
      </c>
      <c r="B11" s="150"/>
      <c r="C11" s="150"/>
      <c r="D11" s="150"/>
      <c r="E11" s="150"/>
      <c r="F11" s="150"/>
      <c r="G11" s="150"/>
      <c r="H11" s="151"/>
      <c r="I11" s="164" t="s">
        <v>48</v>
      </c>
      <c r="J11" s="165"/>
      <c r="K11" s="168"/>
      <c r="L11" s="169"/>
      <c r="M11" s="169"/>
      <c r="N11" s="169"/>
      <c r="O11" s="169"/>
      <c r="P11" s="169"/>
      <c r="Q11" s="170"/>
      <c r="R11" s="174" t="s">
        <v>70</v>
      </c>
      <c r="S11" s="174"/>
      <c r="T11" s="165"/>
      <c r="U11" s="168"/>
      <c r="V11" s="169"/>
      <c r="W11" s="169"/>
      <c r="X11" s="169"/>
      <c r="Y11" s="169"/>
      <c r="Z11" s="169"/>
      <c r="AA11" s="169"/>
      <c r="AB11" s="169"/>
      <c r="AC11" s="169"/>
      <c r="AD11" s="169"/>
      <c r="AE11" s="169"/>
      <c r="AF11" s="170"/>
      <c r="AK11" s="38">
        <v>10</v>
      </c>
      <c r="AL11" s="38">
        <v>10</v>
      </c>
    </row>
    <row r="12" spans="1:38" ht="15" customHeight="1" thickBot="1">
      <c r="A12" s="150"/>
      <c r="B12" s="150"/>
      <c r="C12" s="150"/>
      <c r="D12" s="150"/>
      <c r="E12" s="150"/>
      <c r="F12" s="150"/>
      <c r="G12" s="150"/>
      <c r="H12" s="151"/>
      <c r="I12" s="166"/>
      <c r="J12" s="167"/>
      <c r="K12" s="171"/>
      <c r="L12" s="172"/>
      <c r="M12" s="172"/>
      <c r="N12" s="172"/>
      <c r="O12" s="172"/>
      <c r="P12" s="172"/>
      <c r="Q12" s="173"/>
      <c r="R12" s="175"/>
      <c r="S12" s="175"/>
      <c r="T12" s="167"/>
      <c r="U12" s="171"/>
      <c r="V12" s="172"/>
      <c r="W12" s="172"/>
      <c r="X12" s="172"/>
      <c r="Y12" s="172"/>
      <c r="Z12" s="172"/>
      <c r="AA12" s="172"/>
      <c r="AB12" s="172"/>
      <c r="AC12" s="172"/>
      <c r="AD12" s="172"/>
      <c r="AE12" s="172"/>
      <c r="AF12" s="173"/>
      <c r="AK12" s="38">
        <v>11</v>
      </c>
      <c r="AL12" s="38">
        <v>11</v>
      </c>
    </row>
    <row r="13" spans="1:38" ht="18.75" customHeight="1">
      <c r="A13" s="150" t="s">
        <v>49</v>
      </c>
      <c r="B13" s="150"/>
      <c r="C13" s="150"/>
      <c r="D13" s="150"/>
      <c r="E13" s="150"/>
      <c r="F13" s="150"/>
      <c r="G13" s="150"/>
      <c r="H13" s="151"/>
      <c r="I13" s="100" t="s">
        <v>50</v>
      </c>
      <c r="J13" s="176"/>
      <c r="K13" s="176"/>
      <c r="L13" s="176"/>
      <c r="M13" s="176"/>
      <c r="N13" s="176"/>
      <c r="O13" s="176"/>
      <c r="P13" s="176"/>
      <c r="Q13" s="176"/>
      <c r="R13" s="176"/>
      <c r="S13" s="177" t="s">
        <v>51</v>
      </c>
      <c r="T13" s="177"/>
      <c r="U13" s="176"/>
      <c r="V13" s="176"/>
      <c r="W13" s="176"/>
      <c r="X13" s="176"/>
      <c r="Y13" s="176"/>
      <c r="Z13" s="176"/>
      <c r="AA13" s="176"/>
      <c r="AB13" s="176"/>
      <c r="AC13" s="176"/>
      <c r="AD13" s="176"/>
      <c r="AE13" s="176"/>
      <c r="AF13" s="178"/>
      <c r="AK13" s="38">
        <v>12</v>
      </c>
      <c r="AL13" s="38">
        <v>12</v>
      </c>
    </row>
    <row r="14" spans="1:38" ht="30" customHeight="1" thickBot="1">
      <c r="A14" s="150"/>
      <c r="B14" s="150"/>
      <c r="C14" s="150"/>
      <c r="D14" s="150"/>
      <c r="E14" s="150"/>
      <c r="F14" s="150"/>
      <c r="G14" s="150"/>
      <c r="H14" s="151"/>
      <c r="I14" s="179"/>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1"/>
      <c r="AL14" s="38">
        <v>13</v>
      </c>
    </row>
    <row r="15" spans="1:38" ht="30" customHeight="1">
      <c r="A15" s="156" t="s">
        <v>52</v>
      </c>
      <c r="B15" s="156"/>
      <c r="C15" s="150" t="s">
        <v>53</v>
      </c>
      <c r="D15" s="150"/>
      <c r="E15" s="150"/>
      <c r="F15" s="150"/>
      <c r="G15" s="150"/>
      <c r="H15" s="151"/>
      <c r="I15" s="86"/>
      <c r="J15" s="87">
        <v>11</v>
      </c>
      <c r="K15" s="88" t="s">
        <v>54</v>
      </c>
      <c r="L15" s="89"/>
      <c r="M15" s="88"/>
      <c r="N15" s="88"/>
      <c r="O15" s="90"/>
      <c r="P15" s="87">
        <v>12</v>
      </c>
      <c r="Q15" s="88" t="s">
        <v>55</v>
      </c>
      <c r="R15" s="89"/>
      <c r="S15" s="88"/>
      <c r="T15" s="90"/>
      <c r="U15" s="87">
        <v>13</v>
      </c>
      <c r="V15" s="88" t="s">
        <v>56</v>
      </c>
      <c r="W15" s="89"/>
      <c r="X15" s="89"/>
      <c r="Y15" s="88"/>
      <c r="Z15" s="90"/>
      <c r="AA15" s="87">
        <v>14</v>
      </c>
      <c r="AB15" s="88" t="s">
        <v>57</v>
      </c>
      <c r="AC15" s="88"/>
      <c r="AD15" s="88"/>
      <c r="AE15" s="88"/>
      <c r="AF15" s="91"/>
      <c r="AL15" s="38">
        <v>14</v>
      </c>
    </row>
    <row r="16" spans="1:38" ht="30" customHeight="1">
      <c r="A16" s="156"/>
      <c r="B16" s="156"/>
      <c r="C16" s="150"/>
      <c r="D16" s="150"/>
      <c r="E16" s="150"/>
      <c r="F16" s="150"/>
      <c r="G16" s="150"/>
      <c r="H16" s="151"/>
      <c r="I16" s="92" t="s">
        <v>1164</v>
      </c>
      <c r="J16" s="46">
        <v>15</v>
      </c>
      <c r="K16" s="47" t="s">
        <v>58</v>
      </c>
      <c r="L16" s="47"/>
      <c r="M16" s="47"/>
      <c r="N16" s="47"/>
      <c r="O16" s="47" t="s">
        <v>59</v>
      </c>
      <c r="P16" s="157"/>
      <c r="Q16" s="157"/>
      <c r="R16" s="157"/>
      <c r="S16" s="157"/>
      <c r="T16" s="157"/>
      <c r="U16" s="157"/>
      <c r="V16" s="157"/>
      <c r="W16" s="157"/>
      <c r="X16" s="157"/>
      <c r="Y16" s="47" t="s">
        <v>60</v>
      </c>
      <c r="Z16" s="47"/>
      <c r="AA16" s="47"/>
      <c r="AB16" s="47"/>
      <c r="AC16" s="47"/>
      <c r="AD16" s="47"/>
      <c r="AE16" s="47"/>
      <c r="AF16" s="93"/>
      <c r="AL16" s="38">
        <v>15</v>
      </c>
    </row>
    <row r="17" spans="1:39" ht="30" customHeight="1" thickBot="1">
      <c r="A17" s="156"/>
      <c r="B17" s="156"/>
      <c r="C17" s="150" t="s">
        <v>61</v>
      </c>
      <c r="D17" s="150"/>
      <c r="E17" s="150"/>
      <c r="F17" s="150"/>
      <c r="G17" s="150"/>
      <c r="H17" s="151"/>
      <c r="I17" s="94"/>
      <c r="J17" s="95">
        <v>21</v>
      </c>
      <c r="K17" s="96" t="s">
        <v>62</v>
      </c>
      <c r="L17" s="96"/>
      <c r="M17" s="96"/>
      <c r="N17" s="96"/>
      <c r="O17" s="97"/>
      <c r="P17" s="95">
        <v>22</v>
      </c>
      <c r="Q17" s="158" t="s">
        <v>63</v>
      </c>
      <c r="R17" s="158"/>
      <c r="S17" s="158"/>
      <c r="T17" s="97"/>
      <c r="U17" s="95">
        <v>23</v>
      </c>
      <c r="V17" s="96" t="s">
        <v>64</v>
      </c>
      <c r="W17" s="96"/>
      <c r="X17" s="96"/>
      <c r="Y17" s="96"/>
      <c r="Z17" s="96"/>
      <c r="AA17" s="96"/>
      <c r="AB17" s="96"/>
      <c r="AC17" s="96"/>
      <c r="AD17" s="96"/>
      <c r="AE17" s="96"/>
      <c r="AF17" s="98"/>
      <c r="AL17" s="38">
        <v>16</v>
      </c>
    </row>
    <row r="18" spans="1:39" ht="30" customHeight="1" thickBot="1">
      <c r="A18" s="150" t="s">
        <v>65</v>
      </c>
      <c r="B18" s="150"/>
      <c r="C18" s="150"/>
      <c r="D18" s="150"/>
      <c r="E18" s="150"/>
      <c r="F18" s="150"/>
      <c r="G18" s="150"/>
      <c r="H18" s="151"/>
      <c r="I18" s="483"/>
      <c r="J18" s="484"/>
      <c r="K18" s="484"/>
      <c r="L18" s="484"/>
      <c r="M18" s="484"/>
      <c r="N18" s="484"/>
      <c r="O18" s="484"/>
      <c r="P18" s="485"/>
      <c r="Q18" s="160" t="s">
        <v>66</v>
      </c>
      <c r="R18" s="160"/>
      <c r="S18" s="161"/>
      <c r="T18" s="162" t="s">
        <v>67</v>
      </c>
      <c r="U18" s="162"/>
      <c r="V18" s="162"/>
      <c r="W18" s="163"/>
      <c r="X18" s="483">
        <v>100</v>
      </c>
      <c r="Y18" s="484"/>
      <c r="Z18" s="484"/>
      <c r="AA18" s="484"/>
      <c r="AB18" s="484"/>
      <c r="AC18" s="484"/>
      <c r="AD18" s="485"/>
      <c r="AE18" s="160" t="s">
        <v>68</v>
      </c>
      <c r="AF18" s="161"/>
      <c r="AL18" s="38">
        <v>17</v>
      </c>
    </row>
    <row r="19" spans="1:39" ht="12.75" customHeight="1">
      <c r="AL19" s="38">
        <v>18</v>
      </c>
    </row>
    <row r="20" spans="1:39" ht="14.25" thickBot="1">
      <c r="A20" s="40" t="s">
        <v>69</v>
      </c>
      <c r="AL20" s="38">
        <v>19</v>
      </c>
    </row>
    <row r="21" spans="1:39">
      <c r="A21" s="190" t="s">
        <v>70</v>
      </c>
      <c r="B21" s="191"/>
      <c r="C21" s="191"/>
      <c r="D21" s="191"/>
      <c r="E21" s="191"/>
      <c r="F21" s="191"/>
      <c r="G21" s="191"/>
      <c r="H21" s="191"/>
      <c r="I21" s="196" t="s">
        <v>71</v>
      </c>
      <c r="J21" s="197"/>
      <c r="K21" s="197"/>
      <c r="L21" s="197"/>
      <c r="M21" s="197"/>
      <c r="N21" s="198"/>
      <c r="O21" s="198"/>
      <c r="P21" s="198"/>
      <c r="Q21" s="198"/>
      <c r="R21" s="198"/>
      <c r="S21" s="198"/>
      <c r="T21" s="198"/>
      <c r="U21" s="198"/>
      <c r="V21" s="198"/>
      <c r="W21" s="198"/>
      <c r="X21" s="198"/>
      <c r="Y21" s="198"/>
      <c r="Z21" s="198"/>
      <c r="AA21" s="198"/>
      <c r="AB21" s="198"/>
      <c r="AC21" s="198"/>
      <c r="AD21" s="198"/>
      <c r="AE21" s="198"/>
      <c r="AF21" s="199"/>
      <c r="AL21" s="38">
        <v>20</v>
      </c>
    </row>
    <row r="22" spans="1:39" ht="30" customHeight="1" thickBot="1">
      <c r="A22" s="192"/>
      <c r="B22" s="193"/>
      <c r="C22" s="193"/>
      <c r="D22" s="193"/>
      <c r="E22" s="193"/>
      <c r="F22" s="193"/>
      <c r="G22" s="193"/>
      <c r="H22" s="193"/>
      <c r="I22" s="200" t="s">
        <v>70</v>
      </c>
      <c r="J22" s="201"/>
      <c r="K22" s="201"/>
      <c r="L22" s="201"/>
      <c r="M22" s="201"/>
      <c r="N22" s="180"/>
      <c r="O22" s="180"/>
      <c r="P22" s="180"/>
      <c r="Q22" s="180"/>
      <c r="R22" s="180"/>
      <c r="S22" s="180"/>
      <c r="T22" s="180"/>
      <c r="U22" s="180"/>
      <c r="V22" s="180"/>
      <c r="W22" s="180"/>
      <c r="X22" s="180"/>
      <c r="Y22" s="180"/>
      <c r="Z22" s="180"/>
      <c r="AA22" s="180"/>
      <c r="AB22" s="180"/>
      <c r="AC22" s="180"/>
      <c r="AD22" s="180"/>
      <c r="AE22" s="180"/>
      <c r="AF22" s="181"/>
      <c r="AL22" s="38">
        <v>21</v>
      </c>
    </row>
    <row r="23" spans="1:39">
      <c r="A23" s="192"/>
      <c r="B23" s="193"/>
      <c r="C23" s="193"/>
      <c r="D23" s="193"/>
      <c r="E23" s="193"/>
      <c r="F23" s="193"/>
      <c r="G23" s="193"/>
      <c r="H23" s="194"/>
      <c r="I23" s="52" t="s">
        <v>72</v>
      </c>
      <c r="J23" s="54" t="s">
        <v>73</v>
      </c>
      <c r="K23" s="54"/>
      <c r="L23" s="54"/>
      <c r="M23" s="54"/>
      <c r="N23" s="54"/>
      <c r="O23" s="54"/>
      <c r="P23" s="54"/>
      <c r="Q23" s="54"/>
      <c r="R23" s="54"/>
      <c r="S23" s="54"/>
      <c r="T23" s="54"/>
      <c r="U23" s="54"/>
      <c r="V23" s="54"/>
      <c r="W23" s="54"/>
      <c r="X23" s="54"/>
      <c r="Y23" s="54"/>
      <c r="Z23" s="54"/>
      <c r="AA23" s="54"/>
      <c r="AB23" s="54"/>
      <c r="AC23" s="54"/>
      <c r="AD23" s="54"/>
      <c r="AE23" s="54"/>
      <c r="AF23" s="55"/>
      <c r="AL23" s="38">
        <v>22</v>
      </c>
    </row>
    <row r="24" spans="1:39">
      <c r="A24" s="192"/>
      <c r="B24" s="193"/>
      <c r="C24" s="193"/>
      <c r="D24" s="193"/>
      <c r="E24" s="193"/>
      <c r="F24" s="193"/>
      <c r="G24" s="193"/>
      <c r="H24" s="194"/>
      <c r="I24" s="52"/>
      <c r="J24" s="53" t="s">
        <v>74</v>
      </c>
      <c r="K24" s="53"/>
      <c r="L24" s="53"/>
      <c r="M24" s="53"/>
      <c r="N24" s="53"/>
      <c r="O24" s="53"/>
      <c r="P24" s="53"/>
      <c r="Q24" s="53"/>
      <c r="R24" s="53"/>
      <c r="S24" s="53"/>
      <c r="T24" s="53"/>
      <c r="U24" s="54"/>
      <c r="V24" s="54"/>
      <c r="W24" s="54"/>
      <c r="X24" s="54"/>
      <c r="Y24" s="54"/>
      <c r="Z24" s="54"/>
      <c r="AA24" s="54"/>
      <c r="AB24" s="54"/>
      <c r="AC24" s="54"/>
      <c r="AD24" s="54"/>
      <c r="AE24" s="54"/>
      <c r="AF24" s="55"/>
      <c r="AL24" s="38">
        <v>23</v>
      </c>
    </row>
    <row r="25" spans="1:39">
      <c r="A25" s="192"/>
      <c r="B25" s="193"/>
      <c r="C25" s="193"/>
      <c r="D25" s="193"/>
      <c r="E25" s="193"/>
      <c r="F25" s="193"/>
      <c r="G25" s="193"/>
      <c r="H25" s="194"/>
      <c r="I25" s="52"/>
      <c r="J25" s="53" t="s">
        <v>75</v>
      </c>
      <c r="K25" s="53"/>
      <c r="L25" s="53"/>
      <c r="M25" s="53"/>
      <c r="N25" s="53"/>
      <c r="O25" s="53"/>
      <c r="P25" s="53"/>
      <c r="Q25" s="53"/>
      <c r="R25" s="53"/>
      <c r="S25" s="53"/>
      <c r="T25" s="53"/>
      <c r="U25" s="54"/>
      <c r="V25" s="54"/>
      <c r="W25" s="54"/>
      <c r="X25" s="54"/>
      <c r="Y25" s="54"/>
      <c r="Z25" s="54"/>
      <c r="AA25" s="54"/>
      <c r="AB25" s="54"/>
      <c r="AC25" s="54"/>
      <c r="AD25" s="54"/>
      <c r="AE25" s="54"/>
      <c r="AF25" s="55"/>
      <c r="AL25" s="38">
        <v>24</v>
      </c>
    </row>
    <row r="26" spans="1:39">
      <c r="A26" s="163"/>
      <c r="B26" s="175"/>
      <c r="C26" s="175"/>
      <c r="D26" s="175"/>
      <c r="E26" s="175"/>
      <c r="F26" s="175"/>
      <c r="G26" s="175"/>
      <c r="H26" s="195"/>
      <c r="I26" s="56"/>
      <c r="J26" s="57" t="s">
        <v>76</v>
      </c>
      <c r="K26" s="57"/>
      <c r="L26" s="57"/>
      <c r="M26" s="57"/>
      <c r="N26" s="57"/>
      <c r="O26" s="57"/>
      <c r="P26" s="57"/>
      <c r="Q26" s="57"/>
      <c r="R26" s="57"/>
      <c r="S26" s="57"/>
      <c r="T26" s="57"/>
      <c r="U26" s="58"/>
      <c r="V26" s="58"/>
      <c r="W26" s="58"/>
      <c r="X26" s="58"/>
      <c r="Y26" s="58"/>
      <c r="Z26" s="58"/>
      <c r="AA26" s="58"/>
      <c r="AB26" s="58"/>
      <c r="AC26" s="58"/>
      <c r="AD26" s="58"/>
      <c r="AE26" s="58"/>
      <c r="AF26" s="59"/>
      <c r="AH26" s="60"/>
      <c r="AI26" s="61">
        <v>46295</v>
      </c>
      <c r="AJ26" s="61"/>
      <c r="AK26" s="61"/>
      <c r="AL26" s="60">
        <v>25</v>
      </c>
    </row>
    <row r="27" spans="1:39" ht="12.75" customHeight="1" thickBot="1">
      <c r="A27" s="190" t="s">
        <v>77</v>
      </c>
      <c r="B27" s="191"/>
      <c r="C27" s="191"/>
      <c r="D27" s="191"/>
      <c r="E27" s="191"/>
      <c r="F27" s="191"/>
      <c r="G27" s="191"/>
      <c r="H27" s="202"/>
      <c r="I27" s="62" t="s">
        <v>78</v>
      </c>
      <c r="J27" s="63"/>
      <c r="K27" s="63"/>
      <c r="L27" s="64"/>
      <c r="M27" s="64"/>
      <c r="N27" s="64"/>
      <c r="O27" s="63"/>
      <c r="P27" s="63"/>
      <c r="Q27" s="63"/>
      <c r="R27" s="63"/>
      <c r="S27" s="63"/>
      <c r="T27" s="63"/>
      <c r="U27" s="63"/>
      <c r="V27" s="63"/>
      <c r="W27" s="62" t="s">
        <v>79</v>
      </c>
      <c r="X27" s="63"/>
      <c r="Y27" s="63"/>
      <c r="Z27" s="63"/>
      <c r="AA27" s="63"/>
      <c r="AB27" s="63"/>
      <c r="AC27" s="63"/>
      <c r="AD27" s="63"/>
      <c r="AE27" s="63"/>
      <c r="AF27" s="63"/>
      <c r="AH27" s="60" t="s">
        <v>42</v>
      </c>
      <c r="AI27" s="61" t="e">
        <f>DATE(L28,P28,S28)</f>
        <v>#NUM!</v>
      </c>
      <c r="AJ27" s="61" t="e">
        <f>AI27</f>
        <v>#NUM!</v>
      </c>
      <c r="AK27" s="60" t="e">
        <f>DATEDIF(AJ27,$AI$26,"Y")</f>
        <v>#NUM!</v>
      </c>
      <c r="AL27" s="60">
        <v>26</v>
      </c>
    </row>
    <row r="28" spans="1:39" ht="30" customHeight="1" thickBot="1">
      <c r="A28" s="163"/>
      <c r="B28" s="175"/>
      <c r="C28" s="175"/>
      <c r="D28" s="175"/>
      <c r="E28" s="175"/>
      <c r="F28" s="175"/>
      <c r="G28" s="175"/>
      <c r="H28" s="175"/>
      <c r="I28" s="203"/>
      <c r="J28" s="204"/>
      <c r="K28" s="204"/>
      <c r="L28" s="205"/>
      <c r="M28" s="205"/>
      <c r="N28" s="205"/>
      <c r="O28" s="80" t="s">
        <v>80</v>
      </c>
      <c r="P28" s="205"/>
      <c r="Q28" s="205"/>
      <c r="R28" s="80" t="s">
        <v>38</v>
      </c>
      <c r="S28" s="205"/>
      <c r="T28" s="205"/>
      <c r="U28" s="81" t="s">
        <v>39</v>
      </c>
      <c r="V28" s="65" t="s">
        <v>59</v>
      </c>
      <c r="W28" s="159" t="str">
        <f>IF(OR(L28="",P28="",S28="")=TRUE,"",IF(I28="大正",AK28,IF(I28="昭和",AK29,IF(I28="平成",AK30,IF(I28="西暦",AK27,"")))))</f>
        <v/>
      </c>
      <c r="X28" s="159"/>
      <c r="Y28" s="159"/>
      <c r="Z28" s="65" t="s">
        <v>60</v>
      </c>
      <c r="AA28" s="65" t="s">
        <v>81</v>
      </c>
      <c r="AB28" s="182" t="s">
        <v>1174</v>
      </c>
      <c r="AC28" s="182"/>
      <c r="AD28" s="182"/>
      <c r="AE28" s="182"/>
      <c r="AF28" s="183"/>
      <c r="AH28" s="60" t="s">
        <v>36</v>
      </c>
      <c r="AI28" s="60">
        <f>$L$28+11+1900</f>
        <v>1911</v>
      </c>
      <c r="AJ28" s="61">
        <f>DATE(AI28,$P$28,$S$28)</f>
        <v>3987</v>
      </c>
      <c r="AK28" s="60">
        <f>DATEDIF(AJ28,$AI$26,"Y")</f>
        <v>115</v>
      </c>
      <c r="AL28" s="60">
        <v>27</v>
      </c>
    </row>
    <row r="29" spans="1:39" ht="30" customHeight="1" thickBot="1">
      <c r="A29" s="184" t="s">
        <v>82</v>
      </c>
      <c r="B29" s="150"/>
      <c r="C29" s="150"/>
      <c r="D29" s="150"/>
      <c r="E29" s="150"/>
      <c r="F29" s="150"/>
      <c r="G29" s="150"/>
      <c r="H29" s="151"/>
      <c r="I29" s="185"/>
      <c r="J29" s="186"/>
      <c r="K29" s="186"/>
      <c r="L29" s="186"/>
      <c r="M29" s="186"/>
      <c r="N29" s="187"/>
      <c r="O29" s="188" t="s">
        <v>83</v>
      </c>
      <c r="P29" s="188"/>
      <c r="Q29" s="188"/>
      <c r="R29" s="188"/>
      <c r="S29" s="188"/>
      <c r="T29" s="188"/>
      <c r="U29" s="75" t="s">
        <v>59</v>
      </c>
      <c r="V29" s="189"/>
      <c r="W29" s="189"/>
      <c r="X29" s="189"/>
      <c r="Y29" s="82" t="s">
        <v>84</v>
      </c>
      <c r="Z29" s="189"/>
      <c r="AA29" s="189"/>
      <c r="AB29" s="189"/>
      <c r="AC29" s="189"/>
      <c r="AD29" s="82" t="s">
        <v>85</v>
      </c>
      <c r="AE29" s="82" t="str">
        <f>IF($I$29="西宮市","",")")</f>
        <v>)</v>
      </c>
      <c r="AF29" s="83"/>
      <c r="AH29" s="60" t="s">
        <v>37</v>
      </c>
      <c r="AI29" s="60">
        <f>$L$28+25+1900</f>
        <v>1925</v>
      </c>
      <c r="AJ29" s="61">
        <f>DATE(AI29,$P$28,$S$28)</f>
        <v>9101</v>
      </c>
      <c r="AK29" s="60">
        <f>DATEDIF(AJ29,$AI$26,"Y")</f>
        <v>101</v>
      </c>
      <c r="AL29" s="60">
        <v>28</v>
      </c>
    </row>
    <row r="30" spans="1:39" ht="30" customHeight="1" thickBot="1">
      <c r="A30" s="151" t="s">
        <v>86</v>
      </c>
      <c r="B30" s="206"/>
      <c r="C30" s="206"/>
      <c r="D30" s="206"/>
      <c r="E30" s="206"/>
      <c r="F30" s="206"/>
      <c r="G30" s="206"/>
      <c r="H30" s="206"/>
      <c r="I30" s="207"/>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9"/>
      <c r="AH30" s="60" t="s">
        <v>40</v>
      </c>
      <c r="AI30" s="60">
        <f>$L$28-12+2000</f>
        <v>1988</v>
      </c>
      <c r="AJ30" s="61">
        <f>DATE(AI30,$P$28,$S$28)</f>
        <v>32111</v>
      </c>
      <c r="AK30" s="60">
        <f>DATEDIF(AJ30,$AI$26,"Y")</f>
        <v>38</v>
      </c>
      <c r="AL30" s="60">
        <v>29</v>
      </c>
    </row>
    <row r="31" spans="1:39" ht="12.75" customHeight="1" thickBot="1">
      <c r="A31" s="190" t="s">
        <v>87</v>
      </c>
      <c r="B31" s="191"/>
      <c r="C31" s="191"/>
      <c r="D31" s="191"/>
      <c r="E31" s="191"/>
      <c r="F31" s="191"/>
      <c r="G31" s="191"/>
      <c r="H31" s="202"/>
      <c r="I31" s="84" t="s">
        <v>78</v>
      </c>
      <c r="J31" s="44"/>
      <c r="K31" s="44"/>
      <c r="L31" s="79"/>
      <c r="M31" s="79"/>
      <c r="N31" s="79"/>
      <c r="O31" s="44"/>
      <c r="P31" s="44"/>
      <c r="Q31" s="44"/>
      <c r="R31" s="44"/>
      <c r="S31" s="44"/>
      <c r="T31" s="44"/>
      <c r="U31" s="44"/>
      <c r="V31" s="44"/>
      <c r="W31" s="44"/>
      <c r="X31" s="44"/>
      <c r="Y31" s="44"/>
      <c r="Z31" s="84" t="s">
        <v>79</v>
      </c>
      <c r="AA31" s="44"/>
      <c r="AB31" s="44"/>
      <c r="AC31" s="44"/>
      <c r="AD31" s="44"/>
      <c r="AE31" s="44"/>
      <c r="AF31" s="44"/>
      <c r="AH31" s="60" t="s">
        <v>41</v>
      </c>
      <c r="AI31" s="60">
        <f>$L$28+18+2000</f>
        <v>2018</v>
      </c>
      <c r="AJ31" s="61">
        <f>DATE(AI31,$P$28,$S$28)</f>
        <v>43069</v>
      </c>
      <c r="AK31" s="60">
        <f>DATEDIF(AJ31,$AI$26,"Y")</f>
        <v>8</v>
      </c>
      <c r="AL31" s="60">
        <v>30</v>
      </c>
    </row>
    <row r="32" spans="1:39" ht="14.25" thickBot="1">
      <c r="A32" s="163"/>
      <c r="B32" s="175"/>
      <c r="C32" s="175"/>
      <c r="D32" s="175"/>
      <c r="E32" s="175"/>
      <c r="F32" s="175"/>
      <c r="G32" s="175"/>
      <c r="H32" s="175"/>
      <c r="I32" s="203" t="s">
        <v>42</v>
      </c>
      <c r="J32" s="204"/>
      <c r="K32" s="204"/>
      <c r="L32" s="205"/>
      <c r="M32" s="205"/>
      <c r="N32" s="205"/>
      <c r="O32" s="80" t="s">
        <v>80</v>
      </c>
      <c r="P32" s="205"/>
      <c r="Q32" s="205"/>
      <c r="R32" s="80" t="s">
        <v>38</v>
      </c>
      <c r="S32" s="205"/>
      <c r="T32" s="205"/>
      <c r="U32" s="85" t="s">
        <v>39</v>
      </c>
      <c r="V32" s="210" t="s">
        <v>88</v>
      </c>
      <c r="W32" s="206"/>
      <c r="X32" s="206"/>
      <c r="Y32" s="211"/>
      <c r="Z32" s="159" t="str">
        <f>IF(OR($L$32="",$P$32="",$S$32="")=TRUE,"",IF(I32="西暦",AK35,IF(I32="昭和",AK36,IF(I32="平成",AK37,IF(I32="令和",AK38,"")))))</f>
        <v/>
      </c>
      <c r="AA32" s="159"/>
      <c r="AB32" s="65" t="s">
        <v>80</v>
      </c>
      <c r="AC32" s="159" t="str">
        <f>IF(OR($L$32="",$P$32="",$S$32="")=TRUE,"",IF(I32="西暦",AL35,IF(I32="昭和",AL36,IF(I32="平成",AL37,IF(I32="令和",AL38,"")))))</f>
        <v/>
      </c>
      <c r="AD32" s="159"/>
      <c r="AE32" s="212" t="s">
        <v>89</v>
      </c>
      <c r="AF32" s="213"/>
      <c r="AG32" s="66"/>
      <c r="AH32" s="60"/>
      <c r="AI32" s="60"/>
      <c r="AJ32" s="60"/>
      <c r="AK32" s="60"/>
      <c r="AL32" s="60">
        <v>31</v>
      </c>
      <c r="AM32" s="38"/>
    </row>
    <row r="33" spans="1:40">
      <c r="AH33" s="60"/>
      <c r="AI33" s="60"/>
      <c r="AJ33" s="60"/>
      <c r="AK33" s="60"/>
      <c r="AL33" s="60"/>
    </row>
    <row r="34" spans="1:40" hidden="1">
      <c r="AH34" s="60"/>
      <c r="AI34" s="61">
        <v>46295</v>
      </c>
      <c r="AJ34" s="61"/>
      <c r="AK34" s="67" t="s">
        <v>80</v>
      </c>
      <c r="AL34" s="68" t="s">
        <v>89</v>
      </c>
    </row>
    <row r="35" spans="1:40" hidden="1">
      <c r="AH35" s="60" t="s">
        <v>42</v>
      </c>
      <c r="AI35" s="61" t="e">
        <f>DATE(L32,P32,1)</f>
        <v>#NUM!</v>
      </c>
      <c r="AJ35" s="61" t="e">
        <f>AI35</f>
        <v>#NUM!</v>
      </c>
      <c r="AK35" s="60" t="e">
        <f>DATEDIF(AJ35,$AI$34,"Y")</f>
        <v>#NUM!</v>
      </c>
      <c r="AL35" s="60" t="e">
        <f>DATEDIF(AJ35,$AI$34,"YM")</f>
        <v>#NUM!</v>
      </c>
      <c r="AN35" s="39" t="e">
        <f>DATEDIF(AI35,$AI$34,"Y")&amp;"年"&amp;DATEDIF(AI35,$AI$34,"YM")&amp;"ヶ月"</f>
        <v>#NUM!</v>
      </c>
    </row>
    <row r="36" spans="1:40" hidden="1">
      <c r="AH36" s="60" t="s">
        <v>37</v>
      </c>
      <c r="AI36" s="60">
        <f>$L$32+25+1900</f>
        <v>1925</v>
      </c>
      <c r="AJ36" s="61">
        <f>DATE(AI36,$P$32,$S$32)</f>
        <v>9101</v>
      </c>
      <c r="AK36" s="60">
        <f>DATEDIF(AJ36,$AI$34,"Y")</f>
        <v>101</v>
      </c>
      <c r="AL36" s="60">
        <f>DATEDIF(AJ36,$AI$34,"YM")</f>
        <v>10</v>
      </c>
    </row>
    <row r="37" spans="1:40" hidden="1">
      <c r="AH37" s="60" t="s">
        <v>40</v>
      </c>
      <c r="AI37" s="60">
        <f>$L$32-12+2000</f>
        <v>1988</v>
      </c>
      <c r="AJ37" s="61">
        <f>DATE(AI37,$P$32,$S$32)</f>
        <v>32111</v>
      </c>
      <c r="AK37" s="60">
        <f>DATEDIF(AJ37,$AI$34,"Y")</f>
        <v>38</v>
      </c>
      <c r="AL37" s="60">
        <f>DATEDIF(AJ37,$AI$34,"YM")</f>
        <v>10</v>
      </c>
    </row>
    <row r="38" spans="1:40" hidden="1">
      <c r="AH38" s="60" t="s">
        <v>41</v>
      </c>
      <c r="AI38" s="60">
        <f>$L$32+18+2000</f>
        <v>2018</v>
      </c>
      <c r="AJ38" s="61">
        <f>DATE(AI38,$P$32,$S$32)</f>
        <v>43069</v>
      </c>
      <c r="AK38" s="60">
        <f>DATEDIF(AJ38,$AI$34,"Y")</f>
        <v>8</v>
      </c>
      <c r="AL38" s="60">
        <f>DATEDIF(AJ38,$AI$34,"YM")</f>
        <v>10</v>
      </c>
    </row>
    <row r="39" spans="1:40" hidden="1"/>
    <row r="40" spans="1:40">
      <c r="A40" s="214" t="s">
        <v>90</v>
      </c>
      <c r="B40" s="214"/>
      <c r="C40" s="214"/>
      <c r="D40" s="215" t="s">
        <v>1175</v>
      </c>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row>
    <row r="41" spans="1:40" ht="36.75" customHeight="1">
      <c r="A41" s="216"/>
      <c r="B41" s="216"/>
      <c r="C41" s="216"/>
      <c r="D41" s="217" t="s">
        <v>91</v>
      </c>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row>
    <row r="42" spans="1:40" ht="20.25" customHeight="1">
      <c r="A42" s="218" t="s">
        <v>92</v>
      </c>
      <c r="B42" s="219"/>
      <c r="C42" s="219"/>
      <c r="D42" s="220" t="s">
        <v>1176</v>
      </c>
      <c r="E42" s="220"/>
      <c r="F42" s="220"/>
      <c r="G42" s="220"/>
      <c r="H42" s="220"/>
      <c r="I42" s="220"/>
      <c r="J42" s="220"/>
      <c r="K42" s="191" t="s">
        <v>93</v>
      </c>
      <c r="L42" s="191"/>
      <c r="M42" s="191"/>
      <c r="N42" s="220" t="s">
        <v>1177</v>
      </c>
      <c r="O42" s="220"/>
      <c r="P42" s="220"/>
      <c r="Q42" s="220"/>
      <c r="R42" s="220"/>
      <c r="S42" s="220"/>
      <c r="T42" s="220"/>
      <c r="U42" s="191" t="s">
        <v>94</v>
      </c>
      <c r="V42" s="191"/>
      <c r="W42" s="191"/>
      <c r="X42" s="230" t="s">
        <v>95</v>
      </c>
      <c r="Y42" s="230"/>
      <c r="Z42" s="230"/>
      <c r="AA42" s="230"/>
      <c r="AB42" s="230"/>
      <c r="AC42" s="230"/>
      <c r="AD42" s="230"/>
      <c r="AE42" s="69"/>
      <c r="AF42" s="70"/>
    </row>
    <row r="43" spans="1:40" ht="18" customHeight="1">
      <c r="A43" s="52"/>
      <c r="B43" s="54"/>
      <c r="C43" s="54"/>
      <c r="D43" s="54"/>
      <c r="E43" s="54"/>
      <c r="F43" s="54"/>
      <c r="G43" s="54"/>
      <c r="H43" s="54"/>
      <c r="I43" s="54"/>
      <c r="J43" s="54"/>
      <c r="K43" s="54"/>
      <c r="L43" s="54"/>
      <c r="M43" s="54"/>
      <c r="N43" s="231" t="s">
        <v>96</v>
      </c>
      <c r="O43" s="231"/>
      <c r="P43" s="231"/>
      <c r="Q43" s="231"/>
      <c r="R43" s="231"/>
      <c r="S43" s="231"/>
      <c r="T43" s="231"/>
      <c r="U43" s="54"/>
      <c r="V43" s="54"/>
      <c r="W43" s="54"/>
      <c r="X43" s="231" t="s">
        <v>97</v>
      </c>
      <c r="Y43" s="231"/>
      <c r="Z43" s="231"/>
      <c r="AA43" s="231"/>
      <c r="AB43" s="231"/>
      <c r="AC43" s="231"/>
      <c r="AD43" s="231"/>
      <c r="AE43" s="54"/>
      <c r="AF43" s="55"/>
    </row>
    <row r="44" spans="1:40" ht="20.25" customHeight="1">
      <c r="A44" s="232"/>
      <c r="B44" s="233"/>
      <c r="C44" s="233"/>
      <c r="D44" s="234" t="s">
        <v>1176</v>
      </c>
      <c r="E44" s="234"/>
      <c r="F44" s="234"/>
      <c r="G44" s="234"/>
      <c r="H44" s="234"/>
      <c r="I44" s="234"/>
      <c r="J44" s="234"/>
      <c r="K44" s="193" t="s">
        <v>93</v>
      </c>
      <c r="L44" s="193"/>
      <c r="M44" s="193"/>
      <c r="N44" s="234" t="s">
        <v>1178</v>
      </c>
      <c r="O44" s="234"/>
      <c r="P44" s="234"/>
      <c r="Q44" s="234"/>
      <c r="R44" s="234"/>
      <c r="S44" s="234"/>
      <c r="T44" s="234"/>
      <c r="U44" s="193" t="s">
        <v>94</v>
      </c>
      <c r="V44" s="193"/>
      <c r="W44" s="193"/>
      <c r="X44" s="235" t="s">
        <v>98</v>
      </c>
      <c r="Y44" s="235"/>
      <c r="Z44" s="235"/>
      <c r="AA44" s="235"/>
      <c r="AB44" s="235"/>
      <c r="AC44" s="235"/>
      <c r="AD44" s="235"/>
      <c r="AE44" s="71"/>
      <c r="AF44" s="72"/>
    </row>
    <row r="45" spans="1:40" ht="18" customHeight="1">
      <c r="A45" s="56"/>
      <c r="B45" s="58"/>
      <c r="C45" s="58"/>
      <c r="D45" s="58"/>
      <c r="E45" s="58"/>
      <c r="F45" s="58"/>
      <c r="G45" s="58"/>
      <c r="H45" s="58"/>
      <c r="I45" s="58"/>
      <c r="J45" s="58"/>
      <c r="K45" s="58"/>
      <c r="L45" s="58"/>
      <c r="M45" s="58"/>
      <c r="N45" s="229" t="s">
        <v>96</v>
      </c>
      <c r="O45" s="229"/>
      <c r="P45" s="229"/>
      <c r="Q45" s="229"/>
      <c r="R45" s="229"/>
      <c r="S45" s="229"/>
      <c r="T45" s="229"/>
      <c r="U45" s="58"/>
      <c r="V45" s="58"/>
      <c r="W45" s="58"/>
      <c r="X45" s="229" t="s">
        <v>97</v>
      </c>
      <c r="Y45" s="229"/>
      <c r="Z45" s="229"/>
      <c r="AA45" s="229"/>
      <c r="AB45" s="229"/>
      <c r="AC45" s="229"/>
      <c r="AD45" s="229"/>
      <c r="AE45" s="58"/>
      <c r="AF45" s="59"/>
    </row>
    <row r="46" spans="1:40" hidden="1"/>
    <row r="47" spans="1:40" ht="27.75" customHeight="1"/>
    <row r="48" spans="1:40" hidden="1"/>
    <row r="49" spans="1:38" hidden="1"/>
    <row r="50" spans="1:38" ht="22.5" customHeight="1">
      <c r="A50" s="146" t="s">
        <v>99</v>
      </c>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row>
    <row r="51" spans="1:38" hidden="1">
      <c r="A51" s="216"/>
      <c r="B51" s="216"/>
      <c r="C51" s="216"/>
      <c r="D51" s="216"/>
      <c r="E51" s="216"/>
      <c r="F51" s="216"/>
      <c r="G51" s="216"/>
      <c r="H51" s="216"/>
      <c r="I51" s="216"/>
      <c r="J51" s="216"/>
    </row>
    <row r="52" spans="1:38" ht="42.75" customHeight="1">
      <c r="A52" s="150" t="s">
        <v>100</v>
      </c>
      <c r="B52" s="150"/>
      <c r="C52" s="150"/>
      <c r="D52" s="150"/>
      <c r="E52" s="150"/>
      <c r="F52" s="150"/>
      <c r="G52" s="150"/>
      <c r="H52" s="150"/>
      <c r="I52" s="150"/>
      <c r="J52" s="256"/>
      <c r="K52" s="211" t="s">
        <v>101</v>
      </c>
      <c r="L52" s="150"/>
      <c r="M52" s="150"/>
      <c r="N52" s="150"/>
      <c r="O52" s="150"/>
      <c r="P52" s="150"/>
      <c r="Q52" s="150"/>
      <c r="R52" s="150"/>
      <c r="S52" s="150"/>
      <c r="T52" s="150"/>
      <c r="U52" s="150"/>
      <c r="V52" s="150"/>
      <c r="W52" s="150"/>
      <c r="X52" s="150"/>
      <c r="Y52" s="150"/>
      <c r="Z52" s="150"/>
      <c r="AA52" s="150"/>
      <c r="AB52" s="150"/>
      <c r="AC52" s="151"/>
      <c r="AD52" s="257" t="s">
        <v>102</v>
      </c>
      <c r="AE52" s="150"/>
      <c r="AF52" s="150"/>
    </row>
    <row r="53" spans="1:38" ht="50.25" customHeight="1">
      <c r="A53" s="252" t="s">
        <v>103</v>
      </c>
      <c r="B53" s="241"/>
      <c r="C53" s="241"/>
      <c r="D53" s="241"/>
      <c r="E53" s="241"/>
      <c r="F53" s="241"/>
      <c r="G53" s="241"/>
      <c r="H53" s="241"/>
      <c r="I53" s="241"/>
      <c r="J53" s="242"/>
      <c r="K53" s="258" t="s">
        <v>1132</v>
      </c>
      <c r="L53" s="258"/>
      <c r="M53" s="258"/>
      <c r="N53" s="258"/>
      <c r="O53" s="258"/>
      <c r="P53" s="258"/>
      <c r="Q53" s="258"/>
      <c r="R53" s="258"/>
      <c r="S53" s="258"/>
      <c r="T53" s="258"/>
      <c r="U53" s="258"/>
      <c r="V53" s="258"/>
      <c r="W53" s="258"/>
      <c r="X53" s="258"/>
      <c r="Y53" s="258"/>
      <c r="Z53" s="258"/>
      <c r="AA53" s="258"/>
      <c r="AB53" s="258"/>
      <c r="AC53" s="482"/>
      <c r="AD53" s="492"/>
      <c r="AE53" s="487"/>
      <c r="AF53" s="493"/>
    </row>
    <row r="54" spans="1:38" ht="50.25" customHeight="1">
      <c r="A54" s="151" t="s">
        <v>104</v>
      </c>
      <c r="B54" s="206"/>
      <c r="C54" s="206"/>
      <c r="D54" s="206"/>
      <c r="E54" s="206"/>
      <c r="F54" s="206"/>
      <c r="G54" s="206"/>
      <c r="H54" s="206"/>
      <c r="I54" s="206"/>
      <c r="J54" s="259"/>
      <c r="K54" s="260" t="s">
        <v>1170</v>
      </c>
      <c r="L54" s="260"/>
      <c r="M54" s="260"/>
      <c r="N54" s="260"/>
      <c r="O54" s="260"/>
      <c r="P54" s="260"/>
      <c r="Q54" s="260"/>
      <c r="R54" s="260"/>
      <c r="S54" s="260"/>
      <c r="T54" s="260"/>
      <c r="U54" s="260"/>
      <c r="V54" s="260"/>
      <c r="W54" s="260"/>
      <c r="X54" s="260"/>
      <c r="Y54" s="260"/>
      <c r="Z54" s="260"/>
      <c r="AA54" s="260"/>
      <c r="AB54" s="260"/>
      <c r="AC54" s="260"/>
      <c r="AD54" s="492"/>
      <c r="AE54" s="487"/>
      <c r="AF54" s="493"/>
    </row>
    <row r="55" spans="1:38" ht="50.25" customHeight="1">
      <c r="A55" s="236" t="s">
        <v>1133</v>
      </c>
      <c r="B55" s="237"/>
      <c r="C55" s="240" t="s">
        <v>1134</v>
      </c>
      <c r="D55" s="241"/>
      <c r="E55" s="241"/>
      <c r="F55" s="241"/>
      <c r="G55" s="241"/>
      <c r="H55" s="241"/>
      <c r="I55" s="241"/>
      <c r="J55" s="242"/>
      <c r="K55" s="243" t="s">
        <v>1135</v>
      </c>
      <c r="L55" s="243"/>
      <c r="M55" s="243"/>
      <c r="N55" s="243"/>
      <c r="O55" s="243"/>
      <c r="P55" s="243"/>
      <c r="Q55" s="243"/>
      <c r="R55" s="243"/>
      <c r="S55" s="243"/>
      <c r="T55" s="243"/>
      <c r="U55" s="243"/>
      <c r="V55" s="243"/>
      <c r="W55" s="243"/>
      <c r="X55" s="243"/>
      <c r="Y55" s="243"/>
      <c r="Z55" s="243"/>
      <c r="AA55" s="243"/>
      <c r="AB55" s="243"/>
      <c r="AC55" s="243"/>
      <c r="AD55" s="492"/>
      <c r="AE55" s="487"/>
      <c r="AF55" s="493"/>
    </row>
    <row r="56" spans="1:38" ht="58.5" customHeight="1">
      <c r="A56" s="238"/>
      <c r="B56" s="239"/>
      <c r="C56" s="244" t="s">
        <v>1136</v>
      </c>
      <c r="D56" s="175"/>
      <c r="E56" s="175"/>
      <c r="F56" s="175"/>
      <c r="G56" s="175"/>
      <c r="H56" s="175"/>
      <c r="I56" s="175"/>
      <c r="J56" s="245"/>
      <c r="K56" s="246" t="s">
        <v>1137</v>
      </c>
      <c r="L56" s="247"/>
      <c r="M56" s="247"/>
      <c r="N56" s="247"/>
      <c r="O56" s="247"/>
      <c r="P56" s="247"/>
      <c r="Q56" s="247"/>
      <c r="R56" s="247"/>
      <c r="S56" s="247"/>
      <c r="T56" s="247"/>
      <c r="U56" s="247"/>
      <c r="V56" s="247"/>
      <c r="W56" s="247"/>
      <c r="X56" s="247"/>
      <c r="Y56" s="247"/>
      <c r="Z56" s="247"/>
      <c r="AA56" s="247"/>
      <c r="AB56" s="247"/>
      <c r="AC56" s="248"/>
      <c r="AD56" s="492"/>
      <c r="AE56" s="487"/>
      <c r="AF56" s="493"/>
    </row>
    <row r="57" spans="1:38" hidden="1"/>
    <row r="58" spans="1:38" ht="15" hidden="1" customHeight="1">
      <c r="A58" s="225" t="s">
        <v>113</v>
      </c>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row>
    <row r="59" spans="1:38" ht="21.75" hidden="1" customHeight="1">
      <c r="A59" s="101" t="s">
        <v>114</v>
      </c>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3"/>
    </row>
    <row r="60" spans="1:38" ht="59.25" hidden="1" customHeight="1">
      <c r="A60" s="226"/>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8"/>
    </row>
    <row r="61" spans="1:38" ht="20.25" hidden="1" customHeight="1">
      <c r="A61" s="249" t="s">
        <v>115</v>
      </c>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1"/>
    </row>
    <row r="62" spans="1:38" ht="35.1" hidden="1" customHeight="1">
      <c r="A62" s="252" t="s">
        <v>116</v>
      </c>
      <c r="B62" s="241"/>
      <c r="C62" s="241"/>
      <c r="D62" s="241"/>
      <c r="E62" s="242"/>
      <c r="F62" s="253"/>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5"/>
      <c r="AH62" s="73"/>
      <c r="AI62" s="74"/>
      <c r="AJ62" s="74"/>
      <c r="AK62" s="74"/>
    </row>
    <row r="63" spans="1:38" ht="35.1" hidden="1" customHeight="1">
      <c r="A63" s="221" t="s">
        <v>1131</v>
      </c>
      <c r="B63" s="222"/>
      <c r="C63" s="222"/>
      <c r="D63" s="222"/>
      <c r="E63" s="222"/>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4"/>
      <c r="AH63" s="73"/>
      <c r="AI63" s="74"/>
      <c r="AJ63" s="74"/>
      <c r="AK63" s="74"/>
    </row>
    <row r="64" spans="1:38" ht="8.25" hidden="1" customHeight="1">
      <c r="AL64" s="74"/>
    </row>
    <row r="65" spans="1:37">
      <c r="A65" s="261"/>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row>
    <row r="66" spans="1:37" ht="20.25" customHeight="1">
      <c r="A66" s="160" t="s">
        <v>1165</v>
      </c>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row>
    <row r="67" spans="1:37" ht="35.1" customHeight="1">
      <c r="A67" s="262" t="s">
        <v>116</v>
      </c>
      <c r="B67" s="263"/>
      <c r="C67" s="263"/>
      <c r="D67" s="263"/>
      <c r="E67" s="263"/>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5"/>
      <c r="AH67" s="73"/>
      <c r="AI67" s="74"/>
      <c r="AJ67" s="74"/>
      <c r="AK67" s="74"/>
    </row>
    <row r="68" spans="1:37" ht="35.1" customHeight="1">
      <c r="A68" s="266" t="s">
        <v>47</v>
      </c>
      <c r="B68" s="222"/>
      <c r="C68" s="222"/>
      <c r="D68" s="222"/>
      <c r="E68" s="222"/>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8"/>
      <c r="AH68" s="73"/>
      <c r="AI68" s="74"/>
      <c r="AJ68" s="74"/>
      <c r="AK68" s="74"/>
    </row>
    <row r="69" spans="1:37" ht="27.75" customHeight="1">
      <c r="A69" s="269" t="s">
        <v>1207</v>
      </c>
      <c r="B69" s="269"/>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69"/>
      <c r="AA69" s="269"/>
      <c r="AB69" s="269"/>
      <c r="AC69" s="269"/>
      <c r="AD69" s="269"/>
      <c r="AE69" s="269"/>
      <c r="AF69" s="269"/>
      <c r="AH69" s="73"/>
      <c r="AI69" s="74"/>
      <c r="AJ69" s="74"/>
      <c r="AK69" s="74"/>
    </row>
    <row r="70" spans="1:37" ht="35.1" customHeight="1">
      <c r="A70" s="256" t="s">
        <v>1130</v>
      </c>
      <c r="B70" s="270"/>
      <c r="C70" s="270"/>
      <c r="D70" s="270"/>
      <c r="E70" s="270"/>
      <c r="F70" s="271"/>
      <c r="G70" s="272"/>
      <c r="H70" s="272"/>
      <c r="I70" s="272"/>
      <c r="J70" s="272"/>
      <c r="K70" s="272"/>
      <c r="L70" s="272"/>
      <c r="M70" s="272"/>
      <c r="N70" s="272"/>
      <c r="O70" s="272"/>
      <c r="P70" s="272"/>
      <c r="Q70" s="272"/>
      <c r="R70" s="273"/>
      <c r="S70" s="274" t="s">
        <v>1142</v>
      </c>
      <c r="T70" s="275"/>
      <c r="U70" s="275"/>
      <c r="V70" s="276"/>
      <c r="W70" s="271"/>
      <c r="X70" s="272"/>
      <c r="Y70" s="272"/>
      <c r="Z70" s="272"/>
      <c r="AA70" s="272"/>
      <c r="AB70" s="272"/>
      <c r="AC70" s="272"/>
      <c r="AD70" s="272"/>
      <c r="AE70" s="272"/>
      <c r="AF70" s="273"/>
      <c r="AH70" s="73"/>
      <c r="AI70" s="74"/>
      <c r="AJ70" s="74"/>
      <c r="AK70" s="74"/>
    </row>
    <row r="71" spans="1:37" ht="23.25" customHeight="1">
      <c r="A71" s="277" t="s">
        <v>1160</v>
      </c>
      <c r="B71" s="191"/>
      <c r="C71" s="191"/>
      <c r="D71" s="191"/>
      <c r="E71" s="278"/>
      <c r="F71" s="264" t="s">
        <v>1161</v>
      </c>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5"/>
      <c r="AH71" s="73"/>
      <c r="AI71" s="74"/>
      <c r="AJ71" s="74"/>
      <c r="AK71" s="74"/>
    </row>
    <row r="72" spans="1:37" ht="24" customHeight="1">
      <c r="A72" s="192"/>
      <c r="B72" s="193"/>
      <c r="C72" s="193"/>
      <c r="D72" s="193"/>
      <c r="E72" s="279"/>
      <c r="F72" s="280" t="s">
        <v>1162</v>
      </c>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2"/>
      <c r="AH72" s="73"/>
      <c r="AI72" s="74"/>
      <c r="AJ72" s="74"/>
      <c r="AK72" s="74"/>
    </row>
    <row r="73" spans="1:37" ht="14.45" customHeight="1">
      <c r="A73" s="192"/>
      <c r="B73" s="193"/>
      <c r="C73" s="193"/>
      <c r="D73" s="193"/>
      <c r="E73" s="279"/>
      <c r="F73" s="478" t="s">
        <v>1206</v>
      </c>
      <c r="G73" s="479"/>
      <c r="H73" s="479"/>
      <c r="I73" s="479"/>
      <c r="J73" s="479"/>
      <c r="K73" s="479"/>
      <c r="L73" s="479"/>
      <c r="M73" s="479"/>
      <c r="N73" s="479"/>
      <c r="O73" s="479"/>
      <c r="P73" s="479"/>
      <c r="Q73" s="479"/>
      <c r="R73" s="479"/>
      <c r="S73" s="479"/>
      <c r="T73" s="479"/>
      <c r="U73" s="479"/>
      <c r="V73" s="479"/>
      <c r="W73" s="479"/>
      <c r="X73" s="479"/>
      <c r="Y73" s="479"/>
      <c r="Z73" s="479"/>
      <c r="AA73" s="479"/>
      <c r="AB73" s="479"/>
      <c r="AC73" s="479"/>
      <c r="AD73" s="479"/>
      <c r="AE73" s="479"/>
      <c r="AF73" s="480"/>
      <c r="AH73" s="73"/>
      <c r="AI73" s="74"/>
      <c r="AJ73" s="74"/>
      <c r="AK73" s="74"/>
    </row>
    <row r="74" spans="1:37" ht="29.1" customHeight="1">
      <c r="A74" s="163"/>
      <c r="B74" s="175"/>
      <c r="C74" s="175"/>
      <c r="D74" s="175"/>
      <c r="E74" s="245"/>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481"/>
      <c r="AH74" s="73"/>
      <c r="AI74" s="74"/>
      <c r="AJ74" s="74"/>
      <c r="AK74" s="74"/>
    </row>
    <row r="75" spans="1:37" ht="13.5" customHeight="1">
      <c r="A75" s="285" t="s">
        <v>1139</v>
      </c>
      <c r="B75" s="261"/>
      <c r="C75" s="261"/>
      <c r="D75" s="261"/>
      <c r="E75" s="286"/>
      <c r="F75" s="290" t="s">
        <v>1140</v>
      </c>
      <c r="G75" s="291"/>
      <c r="H75" s="291"/>
      <c r="I75" s="291"/>
      <c r="J75" s="291"/>
      <c r="K75" s="291"/>
      <c r="L75" s="291"/>
      <c r="M75" s="291"/>
      <c r="N75" s="291"/>
      <c r="O75" s="291"/>
      <c r="P75" s="291"/>
      <c r="Q75" s="291"/>
      <c r="R75" s="292"/>
      <c r="S75" s="290" t="s">
        <v>1141</v>
      </c>
      <c r="T75" s="291"/>
      <c r="U75" s="291"/>
      <c r="V75" s="291"/>
      <c r="W75" s="291"/>
      <c r="X75" s="291"/>
      <c r="Y75" s="291"/>
      <c r="Z75" s="291"/>
      <c r="AA75" s="291"/>
      <c r="AB75" s="291"/>
      <c r="AC75" s="291"/>
      <c r="AD75" s="291"/>
      <c r="AE75" s="291"/>
      <c r="AF75" s="293"/>
      <c r="AH75" s="73"/>
      <c r="AI75" s="74"/>
      <c r="AJ75" s="74"/>
      <c r="AK75" s="74"/>
    </row>
    <row r="76" spans="1:37" ht="35.1" customHeight="1">
      <c r="A76" s="287"/>
      <c r="B76" s="288"/>
      <c r="C76" s="288"/>
      <c r="D76" s="288"/>
      <c r="E76" s="289"/>
      <c r="F76" s="476"/>
      <c r="G76" s="297"/>
      <c r="H76" s="297"/>
      <c r="I76" s="297"/>
      <c r="J76" s="297"/>
      <c r="K76" s="297"/>
      <c r="L76" s="297"/>
      <c r="M76" s="297"/>
      <c r="N76" s="297"/>
      <c r="O76" s="297"/>
      <c r="P76" s="297"/>
      <c r="Q76" s="297"/>
      <c r="R76" s="477"/>
      <c r="S76" s="476"/>
      <c r="T76" s="297"/>
      <c r="U76" s="297"/>
      <c r="V76" s="297"/>
      <c r="W76" s="297"/>
      <c r="X76" s="297"/>
      <c r="Y76" s="297"/>
      <c r="Z76" s="297"/>
      <c r="AA76" s="297"/>
      <c r="AB76" s="297"/>
      <c r="AC76" s="297"/>
      <c r="AD76" s="297"/>
      <c r="AE76" s="297"/>
      <c r="AF76" s="298"/>
      <c r="AH76" s="73"/>
      <c r="AI76" s="74"/>
      <c r="AJ76" s="74"/>
      <c r="AK76" s="74"/>
    </row>
    <row r="77" spans="1:37" ht="7.5" customHeight="1">
      <c r="A77" s="402"/>
      <c r="B77" s="402"/>
      <c r="C77" s="402"/>
      <c r="D77" s="402"/>
      <c r="E77" s="402"/>
      <c r="F77" s="403"/>
      <c r="G77" s="403"/>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H77" s="73"/>
      <c r="AI77" s="74"/>
      <c r="AJ77" s="74"/>
      <c r="AK77" s="74"/>
    </row>
    <row r="78" spans="1:37" ht="18" customHeight="1">
      <c r="A78" s="343" t="s">
        <v>1180</v>
      </c>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row>
    <row r="79" spans="1:37" ht="18" customHeight="1">
      <c r="B79" s="404" t="s">
        <v>1181</v>
      </c>
      <c r="C79" s="404"/>
      <c r="D79" s="404"/>
      <c r="E79" s="404"/>
      <c r="F79" s="404"/>
      <c r="G79" s="404"/>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4"/>
    </row>
    <row r="80" spans="1:37" ht="18" customHeight="1">
      <c r="B80" s="405" t="s">
        <v>1182</v>
      </c>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row>
    <row r="81" spans="1:40" ht="9" customHeight="1">
      <c r="B81" s="406"/>
      <c r="C81" s="406"/>
      <c r="D81" s="406"/>
      <c r="E81" s="406"/>
      <c r="F81" s="406"/>
      <c r="G81" s="406"/>
      <c r="H81" s="406"/>
      <c r="I81" s="406"/>
      <c r="J81" s="406"/>
      <c r="K81" s="406"/>
      <c r="L81" s="406"/>
      <c r="M81" s="406"/>
      <c r="N81" s="406"/>
      <c r="O81" s="406"/>
      <c r="P81" s="406"/>
      <c r="Q81" s="406"/>
      <c r="R81" s="406"/>
      <c r="S81" s="406"/>
      <c r="T81" s="406"/>
      <c r="U81" s="406"/>
      <c r="V81" s="406"/>
      <c r="W81" s="406"/>
      <c r="X81" s="406"/>
      <c r="Y81" s="406"/>
      <c r="Z81" s="406"/>
      <c r="AA81" s="406"/>
      <c r="AB81" s="406"/>
      <c r="AC81" s="406"/>
      <c r="AD81" s="406"/>
      <c r="AE81" s="406"/>
    </row>
    <row r="82" spans="1:40" ht="18.75" customHeight="1">
      <c r="B82" s="407" t="s">
        <v>1205</v>
      </c>
      <c r="C82" s="407"/>
      <c r="D82" s="407"/>
      <c r="E82" s="407"/>
      <c r="F82" s="407"/>
      <c r="G82" s="407"/>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7"/>
      <c r="AF82" s="407"/>
    </row>
    <row r="83" spans="1:40" ht="6" customHeight="1">
      <c r="B83" s="408"/>
      <c r="C83" s="420"/>
      <c r="D83" s="420"/>
      <c r="E83" s="420"/>
      <c r="F83" s="420"/>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row>
    <row r="84" spans="1:40" ht="27.75" customHeight="1">
      <c r="C84" s="486"/>
      <c r="D84" s="487"/>
      <c r="E84" s="487"/>
      <c r="F84" s="151">
        <v>1</v>
      </c>
      <c r="G84" s="206"/>
      <c r="H84" s="211"/>
      <c r="I84" s="410" t="s">
        <v>1183</v>
      </c>
      <c r="J84" s="411"/>
      <c r="K84" s="411"/>
      <c r="L84" s="411"/>
      <c r="M84" s="411"/>
      <c r="N84" s="411"/>
      <c r="O84" s="411"/>
      <c r="P84" s="411"/>
      <c r="Q84" s="411"/>
      <c r="R84" s="411"/>
      <c r="S84" s="411"/>
      <c r="T84" s="411"/>
      <c r="U84" s="411"/>
      <c r="V84" s="411"/>
      <c r="W84" s="411"/>
      <c r="X84" s="411"/>
      <c r="Y84" s="411"/>
      <c r="Z84" s="411"/>
      <c r="AA84" s="411"/>
      <c r="AB84" s="411"/>
      <c r="AC84" s="411"/>
      <c r="AD84" s="411"/>
      <c r="AE84" s="411"/>
      <c r="AF84" s="412"/>
      <c r="AG84" s="38"/>
      <c r="AH84" s="38"/>
      <c r="AJ84" s="37"/>
      <c r="AK84" s="39"/>
      <c r="AL84" s="39"/>
      <c r="AM84" s="39"/>
    </row>
    <row r="85" spans="1:40" ht="21.75" customHeight="1">
      <c r="C85" s="488"/>
      <c r="D85" s="489"/>
      <c r="E85" s="489"/>
      <c r="F85" s="190">
        <v>2</v>
      </c>
      <c r="G85" s="191"/>
      <c r="H85" s="202"/>
      <c r="I85" s="413" t="s">
        <v>1184</v>
      </c>
      <c r="J85" s="414"/>
      <c r="K85" s="414"/>
      <c r="L85" s="414"/>
      <c r="N85" s="414"/>
      <c r="O85" s="415"/>
      <c r="P85" s="415"/>
      <c r="Q85" s="415"/>
      <c r="R85" s="415"/>
      <c r="S85" s="415"/>
      <c r="T85" s="415"/>
      <c r="U85" s="415"/>
      <c r="V85" s="415"/>
      <c r="W85" s="415"/>
      <c r="X85" s="415"/>
      <c r="Y85" s="415"/>
      <c r="Z85" s="415"/>
      <c r="AA85" s="415"/>
      <c r="AB85" s="415"/>
      <c r="AC85" s="415"/>
      <c r="AD85" s="415"/>
      <c r="AE85" s="415"/>
      <c r="AF85" s="416"/>
      <c r="AG85" s="38"/>
      <c r="AH85" s="38"/>
      <c r="AJ85" s="37"/>
      <c r="AK85" s="39"/>
      <c r="AL85" s="39"/>
      <c r="AM85" s="39"/>
    </row>
    <row r="86" spans="1:40" ht="39" customHeight="1">
      <c r="C86" s="490"/>
      <c r="D86" s="491"/>
      <c r="E86" s="491"/>
      <c r="F86" s="163"/>
      <c r="G86" s="175"/>
      <c r="H86" s="195"/>
      <c r="I86" s="417" t="s">
        <v>1185</v>
      </c>
      <c r="J86" s="351"/>
      <c r="K86" s="351"/>
      <c r="L86" s="351"/>
      <c r="M86" s="418"/>
      <c r="N86" s="468"/>
      <c r="O86" s="468"/>
      <c r="P86" s="468"/>
      <c r="Q86" s="468"/>
      <c r="R86" s="468"/>
      <c r="S86" s="468"/>
      <c r="T86" s="468"/>
      <c r="U86" s="468"/>
      <c r="V86" s="468"/>
      <c r="W86" s="468"/>
      <c r="X86" s="468"/>
      <c r="Y86" s="468"/>
      <c r="Z86" s="468"/>
      <c r="AA86" s="468"/>
      <c r="AB86" s="468"/>
      <c r="AC86" s="468"/>
      <c r="AD86" s="468"/>
      <c r="AE86" s="468"/>
      <c r="AF86" s="469"/>
      <c r="AG86" s="38"/>
      <c r="AH86" s="38"/>
      <c r="AJ86" s="37"/>
      <c r="AK86" s="39"/>
      <c r="AL86" s="39"/>
      <c r="AM86" s="39"/>
    </row>
    <row r="87" spans="1:40" ht="30" customHeight="1">
      <c r="C87" s="486"/>
      <c r="D87" s="487"/>
      <c r="E87" s="487"/>
      <c r="F87" s="151">
        <v>3</v>
      </c>
      <c r="G87" s="206"/>
      <c r="H87" s="211"/>
      <c r="I87" s="65" t="s">
        <v>1186</v>
      </c>
      <c r="J87" s="411"/>
      <c r="K87" s="411"/>
      <c r="L87" s="411"/>
      <c r="M87" s="411"/>
      <c r="N87" s="411"/>
      <c r="O87" s="411"/>
      <c r="P87" s="411"/>
      <c r="Q87" s="411"/>
      <c r="R87" s="411"/>
      <c r="S87" s="411"/>
      <c r="T87" s="411"/>
      <c r="U87" s="411"/>
      <c r="V87" s="411"/>
      <c r="W87" s="411"/>
      <c r="X87" s="411"/>
      <c r="Y87" s="411"/>
      <c r="Z87" s="411"/>
      <c r="AA87" s="411"/>
      <c r="AB87" s="411"/>
      <c r="AC87" s="411"/>
      <c r="AD87" s="411"/>
      <c r="AE87" s="411"/>
      <c r="AF87" s="412"/>
      <c r="AG87" s="38"/>
      <c r="AH87" s="38"/>
      <c r="AJ87" s="37"/>
      <c r="AK87" s="39"/>
      <c r="AL87" s="39"/>
      <c r="AM87" s="39"/>
    </row>
    <row r="88" spans="1:40" ht="40.5" customHeight="1">
      <c r="C88" s="419" t="s">
        <v>1187</v>
      </c>
      <c r="D88" s="206"/>
      <c r="E88" s="206"/>
      <c r="F88" s="206"/>
      <c r="G88" s="206"/>
      <c r="H88" s="211"/>
      <c r="I88" s="470"/>
      <c r="J88" s="471"/>
      <c r="K88" s="471"/>
      <c r="L88" s="471"/>
      <c r="M88" s="471"/>
      <c r="N88" s="471"/>
      <c r="O88" s="471"/>
      <c r="P88" s="471"/>
      <c r="Q88" s="471"/>
      <c r="R88" s="471"/>
      <c r="S88" s="471"/>
      <c r="T88" s="471"/>
      <c r="U88" s="471"/>
      <c r="V88" s="471"/>
      <c r="W88" s="471"/>
      <c r="X88" s="471"/>
      <c r="Y88" s="471"/>
      <c r="Z88" s="471"/>
      <c r="AA88" s="471"/>
      <c r="AB88" s="471"/>
      <c r="AC88" s="471"/>
      <c r="AD88" s="471"/>
      <c r="AE88" s="471"/>
      <c r="AF88" s="472"/>
      <c r="AG88" s="39"/>
      <c r="AI88" s="37"/>
      <c r="AM88" s="38"/>
      <c r="AN88" s="37"/>
    </row>
    <row r="89" spans="1:40" s="40" customFormat="1" ht="28.5" customHeight="1">
      <c r="A89" s="40" t="s">
        <v>117</v>
      </c>
      <c r="B89" s="40" t="s">
        <v>118</v>
      </c>
      <c r="AG89" s="73"/>
      <c r="AH89" s="37"/>
      <c r="AI89" s="38"/>
      <c r="AJ89" s="38"/>
      <c r="AK89" s="38"/>
      <c r="AL89" s="74"/>
      <c r="AM89" s="73"/>
    </row>
    <row r="90" spans="1:40" s="40" customFormat="1" ht="24.75" customHeight="1">
      <c r="A90" s="40" t="s">
        <v>117</v>
      </c>
      <c r="B90" s="40" t="s">
        <v>119</v>
      </c>
      <c r="AG90" s="73"/>
      <c r="AH90" s="37"/>
      <c r="AI90" s="38"/>
      <c r="AJ90" s="38"/>
      <c r="AK90" s="38"/>
      <c r="AL90" s="38"/>
      <c r="AM90" s="73"/>
    </row>
    <row r="91" spans="1:40" ht="21" customHeight="1">
      <c r="B91" s="40" t="s">
        <v>1188</v>
      </c>
    </row>
    <row r="92" spans="1:40" s="40" customFormat="1" ht="24.75" customHeight="1">
      <c r="AG92" s="73"/>
      <c r="AH92" s="37"/>
      <c r="AI92" s="38"/>
      <c r="AJ92" s="38"/>
      <c r="AK92" s="38"/>
      <c r="AL92" s="38"/>
      <c r="AM92" s="73"/>
    </row>
    <row r="93" spans="1:40" hidden="1"/>
    <row r="95" spans="1:40" s="40" customFormat="1" ht="28.5" customHeight="1">
      <c r="AG95" s="73"/>
      <c r="AH95" s="37"/>
      <c r="AI95" s="38"/>
      <c r="AJ95" s="38"/>
      <c r="AK95" s="38"/>
      <c r="AL95" s="74"/>
      <c r="AM95" s="73"/>
    </row>
  </sheetData>
  <sheetProtection algorithmName="SHA-512" hashValue="xk9yzEzfNasuZ0ZlpKYUp6bSyPmglrwaDGJC1eqypccvLoUHQBMi7R2bS2a7Afm1L7Qx7KzszB0OXq0ITE8TMQ==" saltValue="c6MG1X5IjD0iVbqUWhrHUw==" spinCount="100000" sheet="1" objects="1" scenarios="1"/>
  <mergeCells count="140">
    <mergeCell ref="C88:H88"/>
    <mergeCell ref="I88:AF88"/>
    <mergeCell ref="C84:E84"/>
    <mergeCell ref="F84:H84"/>
    <mergeCell ref="C85:E86"/>
    <mergeCell ref="F85:H86"/>
    <mergeCell ref="I86:M86"/>
    <mergeCell ref="C87:E87"/>
    <mergeCell ref="F87:H87"/>
    <mergeCell ref="A78:AF78"/>
    <mergeCell ref="B79:AF79"/>
    <mergeCell ref="B80:AF80"/>
    <mergeCell ref="B82:AF82"/>
    <mergeCell ref="C83:AE83"/>
    <mergeCell ref="N86:AF86"/>
    <mergeCell ref="A71:E74"/>
    <mergeCell ref="F71:AF71"/>
    <mergeCell ref="F72:AF72"/>
    <mergeCell ref="F74:AF74"/>
    <mergeCell ref="A75:E76"/>
    <mergeCell ref="F75:R75"/>
    <mergeCell ref="S75:AF75"/>
    <mergeCell ref="F76:R76"/>
    <mergeCell ref="S76:AF76"/>
    <mergeCell ref="F73:AF73"/>
    <mergeCell ref="A65:AF65"/>
    <mergeCell ref="A66:AF66"/>
    <mergeCell ref="A67:E67"/>
    <mergeCell ref="F67:AF67"/>
    <mergeCell ref="A68:E68"/>
    <mergeCell ref="F68:AF68"/>
    <mergeCell ref="A69:AF69"/>
    <mergeCell ref="A70:E70"/>
    <mergeCell ref="F70:R70"/>
    <mergeCell ref="S70:V70"/>
    <mergeCell ref="W70:AF70"/>
    <mergeCell ref="A61:AF61"/>
    <mergeCell ref="A62:E62"/>
    <mergeCell ref="F62:AF62"/>
    <mergeCell ref="A52:J52"/>
    <mergeCell ref="K52:AC52"/>
    <mergeCell ref="AD52:AF52"/>
    <mergeCell ref="A53:J53"/>
    <mergeCell ref="K53:AC53"/>
    <mergeCell ref="AD53:AF53"/>
    <mergeCell ref="A54:J54"/>
    <mergeCell ref="K54:AC54"/>
    <mergeCell ref="AD54:AF54"/>
    <mergeCell ref="A63:E63"/>
    <mergeCell ref="F63:AF63"/>
    <mergeCell ref="A58:AF58"/>
    <mergeCell ref="A60:AF60"/>
    <mergeCell ref="N45:T45"/>
    <mergeCell ref="X45:AD45"/>
    <mergeCell ref="A50:AF50"/>
    <mergeCell ref="A51:J51"/>
    <mergeCell ref="X42:AD42"/>
    <mergeCell ref="N43:T43"/>
    <mergeCell ref="X43:AD43"/>
    <mergeCell ref="A44:C44"/>
    <mergeCell ref="D44:J44"/>
    <mergeCell ref="K44:M44"/>
    <mergeCell ref="N44:T44"/>
    <mergeCell ref="U44:W44"/>
    <mergeCell ref="X44:AD44"/>
    <mergeCell ref="A55:B56"/>
    <mergeCell ref="C55:J55"/>
    <mergeCell ref="K55:AC55"/>
    <mergeCell ref="AD55:AF55"/>
    <mergeCell ref="C56:J56"/>
    <mergeCell ref="K56:AC56"/>
    <mergeCell ref="AD56:AF56"/>
    <mergeCell ref="A40:C40"/>
    <mergeCell ref="D40:AF40"/>
    <mergeCell ref="A41:C41"/>
    <mergeCell ref="D41:AF41"/>
    <mergeCell ref="A42:C42"/>
    <mergeCell ref="D42:J42"/>
    <mergeCell ref="K42:M42"/>
    <mergeCell ref="N42:T42"/>
    <mergeCell ref="U42:W42"/>
    <mergeCell ref="A30:H30"/>
    <mergeCell ref="I30:AF30"/>
    <mergeCell ref="A31:H32"/>
    <mergeCell ref="I32:K32"/>
    <mergeCell ref="L32:N32"/>
    <mergeCell ref="P32:Q32"/>
    <mergeCell ref="S32:T32"/>
    <mergeCell ref="V32:Y32"/>
    <mergeCell ref="Z32:AA32"/>
    <mergeCell ref="AC32:AD32"/>
    <mergeCell ref="AE32:AF32"/>
    <mergeCell ref="A29:H29"/>
    <mergeCell ref="I29:N29"/>
    <mergeCell ref="O29:T29"/>
    <mergeCell ref="V29:X29"/>
    <mergeCell ref="Z29:AC29"/>
    <mergeCell ref="A21:H26"/>
    <mergeCell ref="I21:M21"/>
    <mergeCell ref="N21:AF21"/>
    <mergeCell ref="I22:M22"/>
    <mergeCell ref="N22:AF22"/>
    <mergeCell ref="A27:H28"/>
    <mergeCell ref="I28:K28"/>
    <mergeCell ref="L28:N28"/>
    <mergeCell ref="P28:Q28"/>
    <mergeCell ref="S28:T28"/>
    <mergeCell ref="A15:B17"/>
    <mergeCell ref="C15:H16"/>
    <mergeCell ref="P16:X16"/>
    <mergeCell ref="C17:H17"/>
    <mergeCell ref="Q17:S17"/>
    <mergeCell ref="W28:Y28"/>
    <mergeCell ref="Q18:S18"/>
    <mergeCell ref="T18:W18"/>
    <mergeCell ref="A11:H12"/>
    <mergeCell ref="I11:J12"/>
    <mergeCell ref="K11:Q12"/>
    <mergeCell ref="R11:T12"/>
    <mergeCell ref="U11:AF12"/>
    <mergeCell ref="A18:H18"/>
    <mergeCell ref="I18:P18"/>
    <mergeCell ref="X18:AD18"/>
    <mergeCell ref="AE18:AF18"/>
    <mergeCell ref="A13:H14"/>
    <mergeCell ref="J13:R13"/>
    <mergeCell ref="S13:T13"/>
    <mergeCell ref="U13:AF13"/>
    <mergeCell ref="I14:AF14"/>
    <mergeCell ref="AB28:AF28"/>
    <mergeCell ref="A1:AF1"/>
    <mergeCell ref="A2:AF2"/>
    <mergeCell ref="W4:Z4"/>
    <mergeCell ref="AA4:AB4"/>
    <mergeCell ref="AD4:AE4"/>
    <mergeCell ref="A7:AF7"/>
    <mergeCell ref="A9:AF9"/>
    <mergeCell ref="A10:H10"/>
    <mergeCell ref="I10:AF10"/>
    <mergeCell ref="M8:AF8"/>
  </mergeCells>
  <phoneticPr fontId="2"/>
  <conditionalFormatting sqref="A58:AF61 F62:AF62 A63:AF63">
    <cfRule type="expression" dxfId="35" priority="4">
      <formula>OR(#REF!="○",#REF!="○")</formula>
    </cfRule>
  </conditionalFormatting>
  <conditionalFormatting sqref="O29">
    <cfRule type="expression" dxfId="34" priority="18" stopIfTrue="1">
      <formula>$I$29="西宮市以外"</formula>
    </cfRule>
  </conditionalFormatting>
  <conditionalFormatting sqref="O29:U29">
    <cfRule type="expression" dxfId="33" priority="14" stopIfTrue="1">
      <formula>$I$29=""</formula>
    </cfRule>
    <cfRule type="expression" dxfId="32" priority="16" stopIfTrue="1">
      <formula>$I$29="西宮市"</formula>
    </cfRule>
  </conditionalFormatting>
  <conditionalFormatting sqref="P16:X16">
    <cfRule type="expression" dxfId="31" priority="7" stopIfTrue="1">
      <formula>$I$16="○"</formula>
    </cfRule>
  </conditionalFormatting>
  <conditionalFormatting sqref="Y29">
    <cfRule type="expression" dxfId="30" priority="6" stopIfTrue="1">
      <formula>$I$29="西宮市以外"</formula>
    </cfRule>
    <cfRule type="expression" dxfId="29" priority="12" stopIfTrue="1">
      <formula>$I$29=""</formula>
    </cfRule>
    <cfRule type="expression" dxfId="28" priority="13" stopIfTrue="1">
      <formula>$I$29="西宮市"</formula>
    </cfRule>
  </conditionalFormatting>
  <conditionalFormatting sqref="AD29">
    <cfRule type="expression" dxfId="27" priority="5" stopIfTrue="1">
      <formula>$I$29="西宮市以外"</formula>
    </cfRule>
  </conditionalFormatting>
  <conditionalFormatting sqref="AD29:AE29">
    <cfRule type="expression" dxfId="26" priority="8" stopIfTrue="1">
      <formula>$I$29=""</formula>
    </cfRule>
    <cfRule type="expression" dxfId="25" priority="9" stopIfTrue="1">
      <formula>$I$29="西宮市"</formula>
    </cfRule>
  </conditionalFormatting>
  <dataValidations count="11">
    <dataValidation type="list" allowBlank="1" showInputMessage="1" showErrorMessage="1" prompt="選択" sqref="I28:K28 JE28:JG28 TA28:TC28 ACW28:ACY28 AMS28:AMU28 AWO28:AWQ28 BGK28:BGM28 BQG28:BQI28 CAC28:CAE28 CJY28:CKA28 CTU28:CTW28 DDQ28:DDS28 DNM28:DNO28 DXI28:DXK28 EHE28:EHG28 ERA28:ERC28 FAW28:FAY28 FKS28:FKU28 FUO28:FUQ28 GEK28:GEM28 GOG28:GOI28 GYC28:GYE28 HHY28:HIA28 HRU28:HRW28 IBQ28:IBS28 ILM28:ILO28 IVI28:IVK28 JFE28:JFG28 JPA28:JPC28 JYW28:JYY28 KIS28:KIU28 KSO28:KSQ28 LCK28:LCM28 LMG28:LMI28 LWC28:LWE28 MFY28:MGA28 MPU28:MPW28 MZQ28:MZS28 NJM28:NJO28 NTI28:NTK28 ODE28:ODG28 ONA28:ONC28 OWW28:OWY28 PGS28:PGU28 PQO28:PQQ28 QAK28:QAM28 QKG28:QKI28 QUC28:QUE28 RDY28:REA28 RNU28:RNW28 RXQ28:RXS28 SHM28:SHO28 SRI28:SRK28 TBE28:TBG28 TLA28:TLC28 TUW28:TUY28 UES28:UEU28 UOO28:UOQ28 UYK28:UYM28 VIG28:VII28 VSC28:VSE28 WBY28:WCA28 WLU28:WLW28 WVQ28:WVS28 I65585:K65585 JE65585:JG65585 TA65585:TC65585 ACW65585:ACY65585 AMS65585:AMU65585 AWO65585:AWQ65585 BGK65585:BGM65585 BQG65585:BQI65585 CAC65585:CAE65585 CJY65585:CKA65585 CTU65585:CTW65585 DDQ65585:DDS65585 DNM65585:DNO65585 DXI65585:DXK65585 EHE65585:EHG65585 ERA65585:ERC65585 FAW65585:FAY65585 FKS65585:FKU65585 FUO65585:FUQ65585 GEK65585:GEM65585 GOG65585:GOI65585 GYC65585:GYE65585 HHY65585:HIA65585 HRU65585:HRW65585 IBQ65585:IBS65585 ILM65585:ILO65585 IVI65585:IVK65585 JFE65585:JFG65585 JPA65585:JPC65585 JYW65585:JYY65585 KIS65585:KIU65585 KSO65585:KSQ65585 LCK65585:LCM65585 LMG65585:LMI65585 LWC65585:LWE65585 MFY65585:MGA65585 MPU65585:MPW65585 MZQ65585:MZS65585 NJM65585:NJO65585 NTI65585:NTK65585 ODE65585:ODG65585 ONA65585:ONC65585 OWW65585:OWY65585 PGS65585:PGU65585 PQO65585:PQQ65585 QAK65585:QAM65585 QKG65585:QKI65585 QUC65585:QUE65585 RDY65585:REA65585 RNU65585:RNW65585 RXQ65585:RXS65585 SHM65585:SHO65585 SRI65585:SRK65585 TBE65585:TBG65585 TLA65585:TLC65585 TUW65585:TUY65585 UES65585:UEU65585 UOO65585:UOQ65585 UYK65585:UYM65585 VIG65585:VII65585 VSC65585:VSE65585 WBY65585:WCA65585 WLU65585:WLW65585 WVQ65585:WVS65585 I131121:K131121 JE131121:JG131121 TA131121:TC131121 ACW131121:ACY131121 AMS131121:AMU131121 AWO131121:AWQ131121 BGK131121:BGM131121 BQG131121:BQI131121 CAC131121:CAE131121 CJY131121:CKA131121 CTU131121:CTW131121 DDQ131121:DDS131121 DNM131121:DNO131121 DXI131121:DXK131121 EHE131121:EHG131121 ERA131121:ERC131121 FAW131121:FAY131121 FKS131121:FKU131121 FUO131121:FUQ131121 GEK131121:GEM131121 GOG131121:GOI131121 GYC131121:GYE131121 HHY131121:HIA131121 HRU131121:HRW131121 IBQ131121:IBS131121 ILM131121:ILO131121 IVI131121:IVK131121 JFE131121:JFG131121 JPA131121:JPC131121 JYW131121:JYY131121 KIS131121:KIU131121 KSO131121:KSQ131121 LCK131121:LCM131121 LMG131121:LMI131121 LWC131121:LWE131121 MFY131121:MGA131121 MPU131121:MPW131121 MZQ131121:MZS131121 NJM131121:NJO131121 NTI131121:NTK131121 ODE131121:ODG131121 ONA131121:ONC131121 OWW131121:OWY131121 PGS131121:PGU131121 PQO131121:PQQ131121 QAK131121:QAM131121 QKG131121:QKI131121 QUC131121:QUE131121 RDY131121:REA131121 RNU131121:RNW131121 RXQ131121:RXS131121 SHM131121:SHO131121 SRI131121:SRK131121 TBE131121:TBG131121 TLA131121:TLC131121 TUW131121:TUY131121 UES131121:UEU131121 UOO131121:UOQ131121 UYK131121:UYM131121 VIG131121:VII131121 VSC131121:VSE131121 WBY131121:WCA131121 WLU131121:WLW131121 WVQ131121:WVS131121 I196657:K196657 JE196657:JG196657 TA196657:TC196657 ACW196657:ACY196657 AMS196657:AMU196657 AWO196657:AWQ196657 BGK196657:BGM196657 BQG196657:BQI196657 CAC196657:CAE196657 CJY196657:CKA196657 CTU196657:CTW196657 DDQ196657:DDS196657 DNM196657:DNO196657 DXI196657:DXK196657 EHE196657:EHG196657 ERA196657:ERC196657 FAW196657:FAY196657 FKS196657:FKU196657 FUO196657:FUQ196657 GEK196657:GEM196657 GOG196657:GOI196657 GYC196657:GYE196657 HHY196657:HIA196657 HRU196657:HRW196657 IBQ196657:IBS196657 ILM196657:ILO196657 IVI196657:IVK196657 JFE196657:JFG196657 JPA196657:JPC196657 JYW196657:JYY196657 KIS196657:KIU196657 KSO196657:KSQ196657 LCK196657:LCM196657 LMG196657:LMI196657 LWC196657:LWE196657 MFY196657:MGA196657 MPU196657:MPW196657 MZQ196657:MZS196657 NJM196657:NJO196657 NTI196657:NTK196657 ODE196657:ODG196657 ONA196657:ONC196657 OWW196657:OWY196657 PGS196657:PGU196657 PQO196657:PQQ196657 QAK196657:QAM196657 QKG196657:QKI196657 QUC196657:QUE196657 RDY196657:REA196657 RNU196657:RNW196657 RXQ196657:RXS196657 SHM196657:SHO196657 SRI196657:SRK196657 TBE196657:TBG196657 TLA196657:TLC196657 TUW196657:TUY196657 UES196657:UEU196657 UOO196657:UOQ196657 UYK196657:UYM196657 VIG196657:VII196657 VSC196657:VSE196657 WBY196657:WCA196657 WLU196657:WLW196657 WVQ196657:WVS196657 I262193:K262193 JE262193:JG262193 TA262193:TC262193 ACW262193:ACY262193 AMS262193:AMU262193 AWO262193:AWQ262193 BGK262193:BGM262193 BQG262193:BQI262193 CAC262193:CAE262193 CJY262193:CKA262193 CTU262193:CTW262193 DDQ262193:DDS262193 DNM262193:DNO262193 DXI262193:DXK262193 EHE262193:EHG262193 ERA262193:ERC262193 FAW262193:FAY262193 FKS262193:FKU262193 FUO262193:FUQ262193 GEK262193:GEM262193 GOG262193:GOI262193 GYC262193:GYE262193 HHY262193:HIA262193 HRU262193:HRW262193 IBQ262193:IBS262193 ILM262193:ILO262193 IVI262193:IVK262193 JFE262193:JFG262193 JPA262193:JPC262193 JYW262193:JYY262193 KIS262193:KIU262193 KSO262193:KSQ262193 LCK262193:LCM262193 LMG262193:LMI262193 LWC262193:LWE262193 MFY262193:MGA262193 MPU262193:MPW262193 MZQ262193:MZS262193 NJM262193:NJO262193 NTI262193:NTK262193 ODE262193:ODG262193 ONA262193:ONC262193 OWW262193:OWY262193 PGS262193:PGU262193 PQO262193:PQQ262193 QAK262193:QAM262193 QKG262193:QKI262193 QUC262193:QUE262193 RDY262193:REA262193 RNU262193:RNW262193 RXQ262193:RXS262193 SHM262193:SHO262193 SRI262193:SRK262193 TBE262193:TBG262193 TLA262193:TLC262193 TUW262193:TUY262193 UES262193:UEU262193 UOO262193:UOQ262193 UYK262193:UYM262193 VIG262193:VII262193 VSC262193:VSE262193 WBY262193:WCA262193 WLU262193:WLW262193 WVQ262193:WVS262193 I327729:K327729 JE327729:JG327729 TA327729:TC327729 ACW327729:ACY327729 AMS327729:AMU327729 AWO327729:AWQ327729 BGK327729:BGM327729 BQG327729:BQI327729 CAC327729:CAE327729 CJY327729:CKA327729 CTU327729:CTW327729 DDQ327729:DDS327729 DNM327729:DNO327729 DXI327729:DXK327729 EHE327729:EHG327729 ERA327729:ERC327729 FAW327729:FAY327729 FKS327729:FKU327729 FUO327729:FUQ327729 GEK327729:GEM327729 GOG327729:GOI327729 GYC327729:GYE327729 HHY327729:HIA327729 HRU327729:HRW327729 IBQ327729:IBS327729 ILM327729:ILO327729 IVI327729:IVK327729 JFE327729:JFG327729 JPA327729:JPC327729 JYW327729:JYY327729 KIS327729:KIU327729 KSO327729:KSQ327729 LCK327729:LCM327729 LMG327729:LMI327729 LWC327729:LWE327729 MFY327729:MGA327729 MPU327729:MPW327729 MZQ327729:MZS327729 NJM327729:NJO327729 NTI327729:NTK327729 ODE327729:ODG327729 ONA327729:ONC327729 OWW327729:OWY327729 PGS327729:PGU327729 PQO327729:PQQ327729 QAK327729:QAM327729 QKG327729:QKI327729 QUC327729:QUE327729 RDY327729:REA327729 RNU327729:RNW327729 RXQ327729:RXS327729 SHM327729:SHO327729 SRI327729:SRK327729 TBE327729:TBG327729 TLA327729:TLC327729 TUW327729:TUY327729 UES327729:UEU327729 UOO327729:UOQ327729 UYK327729:UYM327729 VIG327729:VII327729 VSC327729:VSE327729 WBY327729:WCA327729 WLU327729:WLW327729 WVQ327729:WVS327729 I393265:K393265 JE393265:JG393265 TA393265:TC393265 ACW393265:ACY393265 AMS393265:AMU393265 AWO393265:AWQ393265 BGK393265:BGM393265 BQG393265:BQI393265 CAC393265:CAE393265 CJY393265:CKA393265 CTU393265:CTW393265 DDQ393265:DDS393265 DNM393265:DNO393265 DXI393265:DXK393265 EHE393265:EHG393265 ERA393265:ERC393265 FAW393265:FAY393265 FKS393265:FKU393265 FUO393265:FUQ393265 GEK393265:GEM393265 GOG393265:GOI393265 GYC393265:GYE393265 HHY393265:HIA393265 HRU393265:HRW393265 IBQ393265:IBS393265 ILM393265:ILO393265 IVI393265:IVK393265 JFE393265:JFG393265 JPA393265:JPC393265 JYW393265:JYY393265 KIS393265:KIU393265 KSO393265:KSQ393265 LCK393265:LCM393265 LMG393265:LMI393265 LWC393265:LWE393265 MFY393265:MGA393265 MPU393265:MPW393265 MZQ393265:MZS393265 NJM393265:NJO393265 NTI393265:NTK393265 ODE393265:ODG393265 ONA393265:ONC393265 OWW393265:OWY393265 PGS393265:PGU393265 PQO393265:PQQ393265 QAK393265:QAM393265 QKG393265:QKI393265 QUC393265:QUE393265 RDY393265:REA393265 RNU393265:RNW393265 RXQ393265:RXS393265 SHM393265:SHO393265 SRI393265:SRK393265 TBE393265:TBG393265 TLA393265:TLC393265 TUW393265:TUY393265 UES393265:UEU393265 UOO393265:UOQ393265 UYK393265:UYM393265 VIG393265:VII393265 VSC393265:VSE393265 WBY393265:WCA393265 WLU393265:WLW393265 WVQ393265:WVS393265 I458801:K458801 JE458801:JG458801 TA458801:TC458801 ACW458801:ACY458801 AMS458801:AMU458801 AWO458801:AWQ458801 BGK458801:BGM458801 BQG458801:BQI458801 CAC458801:CAE458801 CJY458801:CKA458801 CTU458801:CTW458801 DDQ458801:DDS458801 DNM458801:DNO458801 DXI458801:DXK458801 EHE458801:EHG458801 ERA458801:ERC458801 FAW458801:FAY458801 FKS458801:FKU458801 FUO458801:FUQ458801 GEK458801:GEM458801 GOG458801:GOI458801 GYC458801:GYE458801 HHY458801:HIA458801 HRU458801:HRW458801 IBQ458801:IBS458801 ILM458801:ILO458801 IVI458801:IVK458801 JFE458801:JFG458801 JPA458801:JPC458801 JYW458801:JYY458801 KIS458801:KIU458801 KSO458801:KSQ458801 LCK458801:LCM458801 LMG458801:LMI458801 LWC458801:LWE458801 MFY458801:MGA458801 MPU458801:MPW458801 MZQ458801:MZS458801 NJM458801:NJO458801 NTI458801:NTK458801 ODE458801:ODG458801 ONA458801:ONC458801 OWW458801:OWY458801 PGS458801:PGU458801 PQO458801:PQQ458801 QAK458801:QAM458801 QKG458801:QKI458801 QUC458801:QUE458801 RDY458801:REA458801 RNU458801:RNW458801 RXQ458801:RXS458801 SHM458801:SHO458801 SRI458801:SRK458801 TBE458801:TBG458801 TLA458801:TLC458801 TUW458801:TUY458801 UES458801:UEU458801 UOO458801:UOQ458801 UYK458801:UYM458801 VIG458801:VII458801 VSC458801:VSE458801 WBY458801:WCA458801 WLU458801:WLW458801 WVQ458801:WVS458801 I524337:K524337 JE524337:JG524337 TA524337:TC524337 ACW524337:ACY524337 AMS524337:AMU524337 AWO524337:AWQ524337 BGK524337:BGM524337 BQG524337:BQI524337 CAC524337:CAE524337 CJY524337:CKA524337 CTU524337:CTW524337 DDQ524337:DDS524337 DNM524337:DNO524337 DXI524337:DXK524337 EHE524337:EHG524337 ERA524337:ERC524337 FAW524337:FAY524337 FKS524337:FKU524337 FUO524337:FUQ524337 GEK524337:GEM524337 GOG524337:GOI524337 GYC524337:GYE524337 HHY524337:HIA524337 HRU524337:HRW524337 IBQ524337:IBS524337 ILM524337:ILO524337 IVI524337:IVK524337 JFE524337:JFG524337 JPA524337:JPC524337 JYW524337:JYY524337 KIS524337:KIU524337 KSO524337:KSQ524337 LCK524337:LCM524337 LMG524337:LMI524337 LWC524337:LWE524337 MFY524337:MGA524337 MPU524337:MPW524337 MZQ524337:MZS524337 NJM524337:NJO524337 NTI524337:NTK524337 ODE524337:ODG524337 ONA524337:ONC524337 OWW524337:OWY524337 PGS524337:PGU524337 PQO524337:PQQ524337 QAK524337:QAM524337 QKG524337:QKI524337 QUC524337:QUE524337 RDY524337:REA524337 RNU524337:RNW524337 RXQ524337:RXS524337 SHM524337:SHO524337 SRI524337:SRK524337 TBE524337:TBG524337 TLA524337:TLC524337 TUW524337:TUY524337 UES524337:UEU524337 UOO524337:UOQ524337 UYK524337:UYM524337 VIG524337:VII524337 VSC524337:VSE524337 WBY524337:WCA524337 WLU524337:WLW524337 WVQ524337:WVS524337 I589873:K589873 JE589873:JG589873 TA589873:TC589873 ACW589873:ACY589873 AMS589873:AMU589873 AWO589873:AWQ589873 BGK589873:BGM589873 BQG589873:BQI589873 CAC589873:CAE589873 CJY589873:CKA589873 CTU589873:CTW589873 DDQ589873:DDS589873 DNM589873:DNO589873 DXI589873:DXK589873 EHE589873:EHG589873 ERA589873:ERC589873 FAW589873:FAY589873 FKS589873:FKU589873 FUO589873:FUQ589873 GEK589873:GEM589873 GOG589873:GOI589873 GYC589873:GYE589873 HHY589873:HIA589873 HRU589873:HRW589873 IBQ589873:IBS589873 ILM589873:ILO589873 IVI589873:IVK589873 JFE589873:JFG589873 JPA589873:JPC589873 JYW589873:JYY589873 KIS589873:KIU589873 KSO589873:KSQ589873 LCK589873:LCM589873 LMG589873:LMI589873 LWC589873:LWE589873 MFY589873:MGA589873 MPU589873:MPW589873 MZQ589873:MZS589873 NJM589873:NJO589873 NTI589873:NTK589873 ODE589873:ODG589873 ONA589873:ONC589873 OWW589873:OWY589873 PGS589873:PGU589873 PQO589873:PQQ589873 QAK589873:QAM589873 QKG589873:QKI589873 QUC589873:QUE589873 RDY589873:REA589873 RNU589873:RNW589873 RXQ589873:RXS589873 SHM589873:SHO589873 SRI589873:SRK589873 TBE589873:TBG589873 TLA589873:TLC589873 TUW589873:TUY589873 UES589873:UEU589873 UOO589873:UOQ589873 UYK589873:UYM589873 VIG589873:VII589873 VSC589873:VSE589873 WBY589873:WCA589873 WLU589873:WLW589873 WVQ589873:WVS589873 I655409:K655409 JE655409:JG655409 TA655409:TC655409 ACW655409:ACY655409 AMS655409:AMU655409 AWO655409:AWQ655409 BGK655409:BGM655409 BQG655409:BQI655409 CAC655409:CAE655409 CJY655409:CKA655409 CTU655409:CTW655409 DDQ655409:DDS655409 DNM655409:DNO655409 DXI655409:DXK655409 EHE655409:EHG655409 ERA655409:ERC655409 FAW655409:FAY655409 FKS655409:FKU655409 FUO655409:FUQ655409 GEK655409:GEM655409 GOG655409:GOI655409 GYC655409:GYE655409 HHY655409:HIA655409 HRU655409:HRW655409 IBQ655409:IBS655409 ILM655409:ILO655409 IVI655409:IVK655409 JFE655409:JFG655409 JPA655409:JPC655409 JYW655409:JYY655409 KIS655409:KIU655409 KSO655409:KSQ655409 LCK655409:LCM655409 LMG655409:LMI655409 LWC655409:LWE655409 MFY655409:MGA655409 MPU655409:MPW655409 MZQ655409:MZS655409 NJM655409:NJO655409 NTI655409:NTK655409 ODE655409:ODG655409 ONA655409:ONC655409 OWW655409:OWY655409 PGS655409:PGU655409 PQO655409:PQQ655409 QAK655409:QAM655409 QKG655409:QKI655409 QUC655409:QUE655409 RDY655409:REA655409 RNU655409:RNW655409 RXQ655409:RXS655409 SHM655409:SHO655409 SRI655409:SRK655409 TBE655409:TBG655409 TLA655409:TLC655409 TUW655409:TUY655409 UES655409:UEU655409 UOO655409:UOQ655409 UYK655409:UYM655409 VIG655409:VII655409 VSC655409:VSE655409 WBY655409:WCA655409 WLU655409:WLW655409 WVQ655409:WVS655409 I720945:K720945 JE720945:JG720945 TA720945:TC720945 ACW720945:ACY720945 AMS720945:AMU720945 AWO720945:AWQ720945 BGK720945:BGM720945 BQG720945:BQI720945 CAC720945:CAE720945 CJY720945:CKA720945 CTU720945:CTW720945 DDQ720945:DDS720945 DNM720945:DNO720945 DXI720945:DXK720945 EHE720945:EHG720945 ERA720945:ERC720945 FAW720945:FAY720945 FKS720945:FKU720945 FUO720945:FUQ720945 GEK720945:GEM720945 GOG720945:GOI720945 GYC720945:GYE720945 HHY720945:HIA720945 HRU720945:HRW720945 IBQ720945:IBS720945 ILM720945:ILO720945 IVI720945:IVK720945 JFE720945:JFG720945 JPA720945:JPC720945 JYW720945:JYY720945 KIS720945:KIU720945 KSO720945:KSQ720945 LCK720945:LCM720945 LMG720945:LMI720945 LWC720945:LWE720945 MFY720945:MGA720945 MPU720945:MPW720945 MZQ720945:MZS720945 NJM720945:NJO720945 NTI720945:NTK720945 ODE720945:ODG720945 ONA720945:ONC720945 OWW720945:OWY720945 PGS720945:PGU720945 PQO720945:PQQ720945 QAK720945:QAM720945 QKG720945:QKI720945 QUC720945:QUE720945 RDY720945:REA720945 RNU720945:RNW720945 RXQ720945:RXS720945 SHM720945:SHO720945 SRI720945:SRK720945 TBE720945:TBG720945 TLA720945:TLC720945 TUW720945:TUY720945 UES720945:UEU720945 UOO720945:UOQ720945 UYK720945:UYM720945 VIG720945:VII720945 VSC720945:VSE720945 WBY720945:WCA720945 WLU720945:WLW720945 WVQ720945:WVS720945 I786481:K786481 JE786481:JG786481 TA786481:TC786481 ACW786481:ACY786481 AMS786481:AMU786481 AWO786481:AWQ786481 BGK786481:BGM786481 BQG786481:BQI786481 CAC786481:CAE786481 CJY786481:CKA786481 CTU786481:CTW786481 DDQ786481:DDS786481 DNM786481:DNO786481 DXI786481:DXK786481 EHE786481:EHG786481 ERA786481:ERC786481 FAW786481:FAY786481 FKS786481:FKU786481 FUO786481:FUQ786481 GEK786481:GEM786481 GOG786481:GOI786481 GYC786481:GYE786481 HHY786481:HIA786481 HRU786481:HRW786481 IBQ786481:IBS786481 ILM786481:ILO786481 IVI786481:IVK786481 JFE786481:JFG786481 JPA786481:JPC786481 JYW786481:JYY786481 KIS786481:KIU786481 KSO786481:KSQ786481 LCK786481:LCM786481 LMG786481:LMI786481 LWC786481:LWE786481 MFY786481:MGA786481 MPU786481:MPW786481 MZQ786481:MZS786481 NJM786481:NJO786481 NTI786481:NTK786481 ODE786481:ODG786481 ONA786481:ONC786481 OWW786481:OWY786481 PGS786481:PGU786481 PQO786481:PQQ786481 QAK786481:QAM786481 QKG786481:QKI786481 QUC786481:QUE786481 RDY786481:REA786481 RNU786481:RNW786481 RXQ786481:RXS786481 SHM786481:SHO786481 SRI786481:SRK786481 TBE786481:TBG786481 TLA786481:TLC786481 TUW786481:TUY786481 UES786481:UEU786481 UOO786481:UOQ786481 UYK786481:UYM786481 VIG786481:VII786481 VSC786481:VSE786481 WBY786481:WCA786481 WLU786481:WLW786481 WVQ786481:WVS786481 I852017:K852017 JE852017:JG852017 TA852017:TC852017 ACW852017:ACY852017 AMS852017:AMU852017 AWO852017:AWQ852017 BGK852017:BGM852017 BQG852017:BQI852017 CAC852017:CAE852017 CJY852017:CKA852017 CTU852017:CTW852017 DDQ852017:DDS852017 DNM852017:DNO852017 DXI852017:DXK852017 EHE852017:EHG852017 ERA852017:ERC852017 FAW852017:FAY852017 FKS852017:FKU852017 FUO852017:FUQ852017 GEK852017:GEM852017 GOG852017:GOI852017 GYC852017:GYE852017 HHY852017:HIA852017 HRU852017:HRW852017 IBQ852017:IBS852017 ILM852017:ILO852017 IVI852017:IVK852017 JFE852017:JFG852017 JPA852017:JPC852017 JYW852017:JYY852017 KIS852017:KIU852017 KSO852017:KSQ852017 LCK852017:LCM852017 LMG852017:LMI852017 LWC852017:LWE852017 MFY852017:MGA852017 MPU852017:MPW852017 MZQ852017:MZS852017 NJM852017:NJO852017 NTI852017:NTK852017 ODE852017:ODG852017 ONA852017:ONC852017 OWW852017:OWY852017 PGS852017:PGU852017 PQO852017:PQQ852017 QAK852017:QAM852017 QKG852017:QKI852017 QUC852017:QUE852017 RDY852017:REA852017 RNU852017:RNW852017 RXQ852017:RXS852017 SHM852017:SHO852017 SRI852017:SRK852017 TBE852017:TBG852017 TLA852017:TLC852017 TUW852017:TUY852017 UES852017:UEU852017 UOO852017:UOQ852017 UYK852017:UYM852017 VIG852017:VII852017 VSC852017:VSE852017 WBY852017:WCA852017 WLU852017:WLW852017 WVQ852017:WVS852017 I917553:K917553 JE917553:JG917553 TA917553:TC917553 ACW917553:ACY917553 AMS917553:AMU917553 AWO917553:AWQ917553 BGK917553:BGM917553 BQG917553:BQI917553 CAC917553:CAE917553 CJY917553:CKA917553 CTU917553:CTW917553 DDQ917553:DDS917553 DNM917553:DNO917553 DXI917553:DXK917553 EHE917553:EHG917553 ERA917553:ERC917553 FAW917553:FAY917553 FKS917553:FKU917553 FUO917553:FUQ917553 GEK917553:GEM917553 GOG917553:GOI917553 GYC917553:GYE917553 HHY917553:HIA917553 HRU917553:HRW917553 IBQ917553:IBS917553 ILM917553:ILO917553 IVI917553:IVK917553 JFE917553:JFG917553 JPA917553:JPC917553 JYW917553:JYY917553 KIS917553:KIU917553 KSO917553:KSQ917553 LCK917553:LCM917553 LMG917553:LMI917553 LWC917553:LWE917553 MFY917553:MGA917553 MPU917553:MPW917553 MZQ917553:MZS917553 NJM917553:NJO917553 NTI917553:NTK917553 ODE917553:ODG917553 ONA917553:ONC917553 OWW917553:OWY917553 PGS917553:PGU917553 PQO917553:PQQ917553 QAK917553:QAM917553 QKG917553:QKI917553 QUC917553:QUE917553 RDY917553:REA917553 RNU917553:RNW917553 RXQ917553:RXS917553 SHM917553:SHO917553 SRI917553:SRK917553 TBE917553:TBG917553 TLA917553:TLC917553 TUW917553:TUY917553 UES917553:UEU917553 UOO917553:UOQ917553 UYK917553:UYM917553 VIG917553:VII917553 VSC917553:VSE917553 WBY917553:WCA917553 WLU917553:WLW917553 WVQ917553:WVS917553 I983089:K983089 JE983089:JG983089 TA983089:TC983089 ACW983089:ACY983089 AMS983089:AMU983089 AWO983089:AWQ983089 BGK983089:BGM983089 BQG983089:BQI983089 CAC983089:CAE983089 CJY983089:CKA983089 CTU983089:CTW983089 DDQ983089:DDS983089 DNM983089:DNO983089 DXI983089:DXK983089 EHE983089:EHG983089 ERA983089:ERC983089 FAW983089:FAY983089 FKS983089:FKU983089 FUO983089:FUQ983089 GEK983089:GEM983089 GOG983089:GOI983089 GYC983089:GYE983089 HHY983089:HIA983089 HRU983089:HRW983089 IBQ983089:IBS983089 ILM983089:ILO983089 IVI983089:IVK983089 JFE983089:JFG983089 JPA983089:JPC983089 JYW983089:JYY983089 KIS983089:KIU983089 KSO983089:KSQ983089 LCK983089:LCM983089 LMG983089:LMI983089 LWC983089:LWE983089 MFY983089:MGA983089 MPU983089:MPW983089 MZQ983089:MZS983089 NJM983089:NJO983089 NTI983089:NTK983089 ODE983089:ODG983089 ONA983089:ONC983089 OWW983089:OWY983089 PGS983089:PGU983089 PQO983089:PQQ983089 QAK983089:QAM983089 QKG983089:QKI983089 QUC983089:QUE983089 RDY983089:REA983089 RNU983089:RNW983089 RXQ983089:RXS983089 SHM983089:SHO983089 SRI983089:SRK983089 TBE983089:TBG983089 TLA983089:TLC983089 TUW983089:TUY983089 UES983089:UEU983089 UOO983089:UOQ983089 UYK983089:UYM983089 VIG983089:VII983089 VSC983089:VSE983089 WBY983089:WCA983089 WLU983089:WLW983089 WVQ983089:WVS983089" xr:uid="{00000000-0002-0000-0100-000000000000}">
      <formula1>$AH$27:$AH$30</formula1>
    </dataValidation>
    <dataValidation type="list" allowBlank="1" showInputMessage="1" showErrorMessage="1" sqref="S32:T32 JO32:JP32 TK32:TL32 ADG32:ADH32 ANC32:AND32 AWY32:AWZ32 BGU32:BGV32 BQQ32:BQR32 CAM32:CAN32 CKI32:CKJ32 CUE32:CUF32 DEA32:DEB32 DNW32:DNX32 DXS32:DXT32 EHO32:EHP32 ERK32:ERL32 FBG32:FBH32 FLC32:FLD32 FUY32:FUZ32 GEU32:GEV32 GOQ32:GOR32 GYM32:GYN32 HII32:HIJ32 HSE32:HSF32 ICA32:ICB32 ILW32:ILX32 IVS32:IVT32 JFO32:JFP32 JPK32:JPL32 JZG32:JZH32 KJC32:KJD32 KSY32:KSZ32 LCU32:LCV32 LMQ32:LMR32 LWM32:LWN32 MGI32:MGJ32 MQE32:MQF32 NAA32:NAB32 NJW32:NJX32 NTS32:NTT32 ODO32:ODP32 ONK32:ONL32 OXG32:OXH32 PHC32:PHD32 PQY32:PQZ32 QAU32:QAV32 QKQ32:QKR32 QUM32:QUN32 REI32:REJ32 ROE32:ROF32 RYA32:RYB32 SHW32:SHX32 SRS32:SRT32 TBO32:TBP32 TLK32:TLL32 TVG32:TVH32 UFC32:UFD32 UOY32:UOZ32 UYU32:UYV32 VIQ32:VIR32 VSM32:VSN32 WCI32:WCJ32 WME32:WMF32 WWA32:WWB32 S65589:T65589 JO65589:JP65589 TK65589:TL65589 ADG65589:ADH65589 ANC65589:AND65589 AWY65589:AWZ65589 BGU65589:BGV65589 BQQ65589:BQR65589 CAM65589:CAN65589 CKI65589:CKJ65589 CUE65589:CUF65589 DEA65589:DEB65589 DNW65589:DNX65589 DXS65589:DXT65589 EHO65589:EHP65589 ERK65589:ERL65589 FBG65589:FBH65589 FLC65589:FLD65589 FUY65589:FUZ65589 GEU65589:GEV65589 GOQ65589:GOR65589 GYM65589:GYN65589 HII65589:HIJ65589 HSE65589:HSF65589 ICA65589:ICB65589 ILW65589:ILX65589 IVS65589:IVT65589 JFO65589:JFP65589 JPK65589:JPL65589 JZG65589:JZH65589 KJC65589:KJD65589 KSY65589:KSZ65589 LCU65589:LCV65589 LMQ65589:LMR65589 LWM65589:LWN65589 MGI65589:MGJ65589 MQE65589:MQF65589 NAA65589:NAB65589 NJW65589:NJX65589 NTS65589:NTT65589 ODO65589:ODP65589 ONK65589:ONL65589 OXG65589:OXH65589 PHC65589:PHD65589 PQY65589:PQZ65589 QAU65589:QAV65589 QKQ65589:QKR65589 QUM65589:QUN65589 REI65589:REJ65589 ROE65589:ROF65589 RYA65589:RYB65589 SHW65589:SHX65589 SRS65589:SRT65589 TBO65589:TBP65589 TLK65589:TLL65589 TVG65589:TVH65589 UFC65589:UFD65589 UOY65589:UOZ65589 UYU65589:UYV65589 VIQ65589:VIR65589 VSM65589:VSN65589 WCI65589:WCJ65589 WME65589:WMF65589 WWA65589:WWB65589 S131125:T131125 JO131125:JP131125 TK131125:TL131125 ADG131125:ADH131125 ANC131125:AND131125 AWY131125:AWZ131125 BGU131125:BGV131125 BQQ131125:BQR131125 CAM131125:CAN131125 CKI131125:CKJ131125 CUE131125:CUF131125 DEA131125:DEB131125 DNW131125:DNX131125 DXS131125:DXT131125 EHO131125:EHP131125 ERK131125:ERL131125 FBG131125:FBH131125 FLC131125:FLD131125 FUY131125:FUZ131125 GEU131125:GEV131125 GOQ131125:GOR131125 GYM131125:GYN131125 HII131125:HIJ131125 HSE131125:HSF131125 ICA131125:ICB131125 ILW131125:ILX131125 IVS131125:IVT131125 JFO131125:JFP131125 JPK131125:JPL131125 JZG131125:JZH131125 KJC131125:KJD131125 KSY131125:KSZ131125 LCU131125:LCV131125 LMQ131125:LMR131125 LWM131125:LWN131125 MGI131125:MGJ131125 MQE131125:MQF131125 NAA131125:NAB131125 NJW131125:NJX131125 NTS131125:NTT131125 ODO131125:ODP131125 ONK131125:ONL131125 OXG131125:OXH131125 PHC131125:PHD131125 PQY131125:PQZ131125 QAU131125:QAV131125 QKQ131125:QKR131125 QUM131125:QUN131125 REI131125:REJ131125 ROE131125:ROF131125 RYA131125:RYB131125 SHW131125:SHX131125 SRS131125:SRT131125 TBO131125:TBP131125 TLK131125:TLL131125 TVG131125:TVH131125 UFC131125:UFD131125 UOY131125:UOZ131125 UYU131125:UYV131125 VIQ131125:VIR131125 VSM131125:VSN131125 WCI131125:WCJ131125 WME131125:WMF131125 WWA131125:WWB131125 S196661:T196661 JO196661:JP196661 TK196661:TL196661 ADG196661:ADH196661 ANC196661:AND196661 AWY196661:AWZ196661 BGU196661:BGV196661 BQQ196661:BQR196661 CAM196661:CAN196661 CKI196661:CKJ196661 CUE196661:CUF196661 DEA196661:DEB196661 DNW196661:DNX196661 DXS196661:DXT196661 EHO196661:EHP196661 ERK196661:ERL196661 FBG196661:FBH196661 FLC196661:FLD196661 FUY196661:FUZ196661 GEU196661:GEV196661 GOQ196661:GOR196661 GYM196661:GYN196661 HII196661:HIJ196661 HSE196661:HSF196661 ICA196661:ICB196661 ILW196661:ILX196661 IVS196661:IVT196661 JFO196661:JFP196661 JPK196661:JPL196661 JZG196661:JZH196661 KJC196661:KJD196661 KSY196661:KSZ196661 LCU196661:LCV196661 LMQ196661:LMR196661 LWM196661:LWN196661 MGI196661:MGJ196661 MQE196661:MQF196661 NAA196661:NAB196661 NJW196661:NJX196661 NTS196661:NTT196661 ODO196661:ODP196661 ONK196661:ONL196661 OXG196661:OXH196661 PHC196661:PHD196661 PQY196661:PQZ196661 QAU196661:QAV196661 QKQ196661:QKR196661 QUM196661:QUN196661 REI196661:REJ196661 ROE196661:ROF196661 RYA196661:RYB196661 SHW196661:SHX196661 SRS196661:SRT196661 TBO196661:TBP196661 TLK196661:TLL196661 TVG196661:TVH196661 UFC196661:UFD196661 UOY196661:UOZ196661 UYU196661:UYV196661 VIQ196661:VIR196661 VSM196661:VSN196661 WCI196661:WCJ196661 WME196661:WMF196661 WWA196661:WWB196661 S262197:T262197 JO262197:JP262197 TK262197:TL262197 ADG262197:ADH262197 ANC262197:AND262197 AWY262197:AWZ262197 BGU262197:BGV262197 BQQ262197:BQR262197 CAM262197:CAN262197 CKI262197:CKJ262197 CUE262197:CUF262197 DEA262197:DEB262197 DNW262197:DNX262197 DXS262197:DXT262197 EHO262197:EHP262197 ERK262197:ERL262197 FBG262197:FBH262197 FLC262197:FLD262197 FUY262197:FUZ262197 GEU262197:GEV262197 GOQ262197:GOR262197 GYM262197:GYN262197 HII262197:HIJ262197 HSE262197:HSF262197 ICA262197:ICB262197 ILW262197:ILX262197 IVS262197:IVT262197 JFO262197:JFP262197 JPK262197:JPL262197 JZG262197:JZH262197 KJC262197:KJD262197 KSY262197:KSZ262197 LCU262197:LCV262197 LMQ262197:LMR262197 LWM262197:LWN262197 MGI262197:MGJ262197 MQE262197:MQF262197 NAA262197:NAB262197 NJW262197:NJX262197 NTS262197:NTT262197 ODO262197:ODP262197 ONK262197:ONL262197 OXG262197:OXH262197 PHC262197:PHD262197 PQY262197:PQZ262197 QAU262197:QAV262197 QKQ262197:QKR262197 QUM262197:QUN262197 REI262197:REJ262197 ROE262197:ROF262197 RYA262197:RYB262197 SHW262197:SHX262197 SRS262197:SRT262197 TBO262197:TBP262197 TLK262197:TLL262197 TVG262197:TVH262197 UFC262197:UFD262197 UOY262197:UOZ262197 UYU262197:UYV262197 VIQ262197:VIR262197 VSM262197:VSN262197 WCI262197:WCJ262197 WME262197:WMF262197 WWA262197:WWB262197 S327733:T327733 JO327733:JP327733 TK327733:TL327733 ADG327733:ADH327733 ANC327733:AND327733 AWY327733:AWZ327733 BGU327733:BGV327733 BQQ327733:BQR327733 CAM327733:CAN327733 CKI327733:CKJ327733 CUE327733:CUF327733 DEA327733:DEB327733 DNW327733:DNX327733 DXS327733:DXT327733 EHO327733:EHP327733 ERK327733:ERL327733 FBG327733:FBH327733 FLC327733:FLD327733 FUY327733:FUZ327733 GEU327733:GEV327733 GOQ327733:GOR327733 GYM327733:GYN327733 HII327733:HIJ327733 HSE327733:HSF327733 ICA327733:ICB327733 ILW327733:ILX327733 IVS327733:IVT327733 JFO327733:JFP327733 JPK327733:JPL327733 JZG327733:JZH327733 KJC327733:KJD327733 KSY327733:KSZ327733 LCU327733:LCV327733 LMQ327733:LMR327733 LWM327733:LWN327733 MGI327733:MGJ327733 MQE327733:MQF327733 NAA327733:NAB327733 NJW327733:NJX327733 NTS327733:NTT327733 ODO327733:ODP327733 ONK327733:ONL327733 OXG327733:OXH327733 PHC327733:PHD327733 PQY327733:PQZ327733 QAU327733:QAV327733 QKQ327733:QKR327733 QUM327733:QUN327733 REI327733:REJ327733 ROE327733:ROF327733 RYA327733:RYB327733 SHW327733:SHX327733 SRS327733:SRT327733 TBO327733:TBP327733 TLK327733:TLL327733 TVG327733:TVH327733 UFC327733:UFD327733 UOY327733:UOZ327733 UYU327733:UYV327733 VIQ327733:VIR327733 VSM327733:VSN327733 WCI327733:WCJ327733 WME327733:WMF327733 WWA327733:WWB327733 S393269:T393269 JO393269:JP393269 TK393269:TL393269 ADG393269:ADH393269 ANC393269:AND393269 AWY393269:AWZ393269 BGU393269:BGV393269 BQQ393269:BQR393269 CAM393269:CAN393269 CKI393269:CKJ393269 CUE393269:CUF393269 DEA393269:DEB393269 DNW393269:DNX393269 DXS393269:DXT393269 EHO393269:EHP393269 ERK393269:ERL393269 FBG393269:FBH393269 FLC393269:FLD393269 FUY393269:FUZ393269 GEU393269:GEV393269 GOQ393269:GOR393269 GYM393269:GYN393269 HII393269:HIJ393269 HSE393269:HSF393269 ICA393269:ICB393269 ILW393269:ILX393269 IVS393269:IVT393269 JFO393269:JFP393269 JPK393269:JPL393269 JZG393269:JZH393269 KJC393269:KJD393269 KSY393269:KSZ393269 LCU393269:LCV393269 LMQ393269:LMR393269 LWM393269:LWN393269 MGI393269:MGJ393269 MQE393269:MQF393269 NAA393269:NAB393269 NJW393269:NJX393269 NTS393269:NTT393269 ODO393269:ODP393269 ONK393269:ONL393269 OXG393269:OXH393269 PHC393269:PHD393269 PQY393269:PQZ393269 QAU393269:QAV393269 QKQ393269:QKR393269 QUM393269:QUN393269 REI393269:REJ393269 ROE393269:ROF393269 RYA393269:RYB393269 SHW393269:SHX393269 SRS393269:SRT393269 TBO393269:TBP393269 TLK393269:TLL393269 TVG393269:TVH393269 UFC393269:UFD393269 UOY393269:UOZ393269 UYU393269:UYV393269 VIQ393269:VIR393269 VSM393269:VSN393269 WCI393269:WCJ393269 WME393269:WMF393269 WWA393269:WWB393269 S458805:T458805 JO458805:JP458805 TK458805:TL458805 ADG458805:ADH458805 ANC458805:AND458805 AWY458805:AWZ458805 BGU458805:BGV458805 BQQ458805:BQR458805 CAM458805:CAN458805 CKI458805:CKJ458805 CUE458805:CUF458805 DEA458805:DEB458805 DNW458805:DNX458805 DXS458805:DXT458805 EHO458805:EHP458805 ERK458805:ERL458805 FBG458805:FBH458805 FLC458805:FLD458805 FUY458805:FUZ458805 GEU458805:GEV458805 GOQ458805:GOR458805 GYM458805:GYN458805 HII458805:HIJ458805 HSE458805:HSF458805 ICA458805:ICB458805 ILW458805:ILX458805 IVS458805:IVT458805 JFO458805:JFP458805 JPK458805:JPL458805 JZG458805:JZH458805 KJC458805:KJD458805 KSY458805:KSZ458805 LCU458805:LCV458805 LMQ458805:LMR458805 LWM458805:LWN458805 MGI458805:MGJ458805 MQE458805:MQF458805 NAA458805:NAB458805 NJW458805:NJX458805 NTS458805:NTT458805 ODO458805:ODP458805 ONK458805:ONL458805 OXG458805:OXH458805 PHC458805:PHD458805 PQY458805:PQZ458805 QAU458805:QAV458805 QKQ458805:QKR458805 QUM458805:QUN458805 REI458805:REJ458805 ROE458805:ROF458805 RYA458805:RYB458805 SHW458805:SHX458805 SRS458805:SRT458805 TBO458805:TBP458805 TLK458805:TLL458805 TVG458805:TVH458805 UFC458805:UFD458805 UOY458805:UOZ458805 UYU458805:UYV458805 VIQ458805:VIR458805 VSM458805:VSN458805 WCI458805:WCJ458805 WME458805:WMF458805 WWA458805:WWB458805 S524341:T524341 JO524341:JP524341 TK524341:TL524341 ADG524341:ADH524341 ANC524341:AND524341 AWY524341:AWZ524341 BGU524341:BGV524341 BQQ524341:BQR524341 CAM524341:CAN524341 CKI524341:CKJ524341 CUE524341:CUF524341 DEA524341:DEB524341 DNW524341:DNX524341 DXS524341:DXT524341 EHO524341:EHP524341 ERK524341:ERL524341 FBG524341:FBH524341 FLC524341:FLD524341 FUY524341:FUZ524341 GEU524341:GEV524341 GOQ524341:GOR524341 GYM524341:GYN524341 HII524341:HIJ524341 HSE524341:HSF524341 ICA524341:ICB524341 ILW524341:ILX524341 IVS524341:IVT524341 JFO524341:JFP524341 JPK524341:JPL524341 JZG524341:JZH524341 KJC524341:KJD524341 KSY524341:KSZ524341 LCU524341:LCV524341 LMQ524341:LMR524341 LWM524341:LWN524341 MGI524341:MGJ524341 MQE524341:MQF524341 NAA524341:NAB524341 NJW524341:NJX524341 NTS524341:NTT524341 ODO524341:ODP524341 ONK524341:ONL524341 OXG524341:OXH524341 PHC524341:PHD524341 PQY524341:PQZ524341 QAU524341:QAV524341 QKQ524341:QKR524341 QUM524341:QUN524341 REI524341:REJ524341 ROE524341:ROF524341 RYA524341:RYB524341 SHW524341:SHX524341 SRS524341:SRT524341 TBO524341:TBP524341 TLK524341:TLL524341 TVG524341:TVH524341 UFC524341:UFD524341 UOY524341:UOZ524341 UYU524341:UYV524341 VIQ524341:VIR524341 VSM524341:VSN524341 WCI524341:WCJ524341 WME524341:WMF524341 WWA524341:WWB524341 S589877:T589877 JO589877:JP589877 TK589877:TL589877 ADG589877:ADH589877 ANC589877:AND589877 AWY589877:AWZ589877 BGU589877:BGV589877 BQQ589877:BQR589877 CAM589877:CAN589877 CKI589877:CKJ589877 CUE589877:CUF589877 DEA589877:DEB589877 DNW589877:DNX589877 DXS589877:DXT589877 EHO589877:EHP589877 ERK589877:ERL589877 FBG589877:FBH589877 FLC589877:FLD589877 FUY589877:FUZ589877 GEU589877:GEV589877 GOQ589877:GOR589877 GYM589877:GYN589877 HII589877:HIJ589877 HSE589877:HSF589877 ICA589877:ICB589877 ILW589877:ILX589877 IVS589877:IVT589877 JFO589877:JFP589877 JPK589877:JPL589877 JZG589877:JZH589877 KJC589877:KJD589877 KSY589877:KSZ589877 LCU589877:LCV589877 LMQ589877:LMR589877 LWM589877:LWN589877 MGI589877:MGJ589877 MQE589877:MQF589877 NAA589877:NAB589877 NJW589877:NJX589877 NTS589877:NTT589877 ODO589877:ODP589877 ONK589877:ONL589877 OXG589877:OXH589877 PHC589877:PHD589877 PQY589877:PQZ589877 QAU589877:QAV589877 QKQ589877:QKR589877 QUM589877:QUN589877 REI589877:REJ589877 ROE589877:ROF589877 RYA589877:RYB589877 SHW589877:SHX589877 SRS589877:SRT589877 TBO589877:TBP589877 TLK589877:TLL589877 TVG589877:TVH589877 UFC589877:UFD589877 UOY589877:UOZ589877 UYU589877:UYV589877 VIQ589877:VIR589877 VSM589877:VSN589877 WCI589877:WCJ589877 WME589877:WMF589877 WWA589877:WWB589877 S655413:T655413 JO655413:JP655413 TK655413:TL655413 ADG655413:ADH655413 ANC655413:AND655413 AWY655413:AWZ655413 BGU655413:BGV655413 BQQ655413:BQR655413 CAM655413:CAN655413 CKI655413:CKJ655413 CUE655413:CUF655413 DEA655413:DEB655413 DNW655413:DNX655413 DXS655413:DXT655413 EHO655413:EHP655413 ERK655413:ERL655413 FBG655413:FBH655413 FLC655413:FLD655413 FUY655413:FUZ655413 GEU655413:GEV655413 GOQ655413:GOR655413 GYM655413:GYN655413 HII655413:HIJ655413 HSE655413:HSF655413 ICA655413:ICB655413 ILW655413:ILX655413 IVS655413:IVT655413 JFO655413:JFP655413 JPK655413:JPL655413 JZG655413:JZH655413 KJC655413:KJD655413 KSY655413:KSZ655413 LCU655413:LCV655413 LMQ655413:LMR655413 LWM655413:LWN655413 MGI655413:MGJ655413 MQE655413:MQF655413 NAA655413:NAB655413 NJW655413:NJX655413 NTS655413:NTT655413 ODO655413:ODP655413 ONK655413:ONL655413 OXG655413:OXH655413 PHC655413:PHD655413 PQY655413:PQZ655413 QAU655413:QAV655413 QKQ655413:QKR655413 QUM655413:QUN655413 REI655413:REJ655413 ROE655413:ROF655413 RYA655413:RYB655413 SHW655413:SHX655413 SRS655413:SRT655413 TBO655413:TBP655413 TLK655413:TLL655413 TVG655413:TVH655413 UFC655413:UFD655413 UOY655413:UOZ655413 UYU655413:UYV655413 VIQ655413:VIR655413 VSM655413:VSN655413 WCI655413:WCJ655413 WME655413:WMF655413 WWA655413:WWB655413 S720949:T720949 JO720949:JP720949 TK720949:TL720949 ADG720949:ADH720949 ANC720949:AND720949 AWY720949:AWZ720949 BGU720949:BGV720949 BQQ720949:BQR720949 CAM720949:CAN720949 CKI720949:CKJ720949 CUE720949:CUF720949 DEA720949:DEB720949 DNW720949:DNX720949 DXS720949:DXT720949 EHO720949:EHP720949 ERK720949:ERL720949 FBG720949:FBH720949 FLC720949:FLD720949 FUY720949:FUZ720949 GEU720949:GEV720949 GOQ720949:GOR720949 GYM720949:GYN720949 HII720949:HIJ720949 HSE720949:HSF720949 ICA720949:ICB720949 ILW720949:ILX720949 IVS720949:IVT720949 JFO720949:JFP720949 JPK720949:JPL720949 JZG720949:JZH720949 KJC720949:KJD720949 KSY720949:KSZ720949 LCU720949:LCV720949 LMQ720949:LMR720949 LWM720949:LWN720949 MGI720949:MGJ720949 MQE720949:MQF720949 NAA720949:NAB720949 NJW720949:NJX720949 NTS720949:NTT720949 ODO720949:ODP720949 ONK720949:ONL720949 OXG720949:OXH720949 PHC720949:PHD720949 PQY720949:PQZ720949 QAU720949:QAV720949 QKQ720949:QKR720949 QUM720949:QUN720949 REI720949:REJ720949 ROE720949:ROF720949 RYA720949:RYB720949 SHW720949:SHX720949 SRS720949:SRT720949 TBO720949:TBP720949 TLK720949:TLL720949 TVG720949:TVH720949 UFC720949:UFD720949 UOY720949:UOZ720949 UYU720949:UYV720949 VIQ720949:VIR720949 VSM720949:VSN720949 WCI720949:WCJ720949 WME720949:WMF720949 WWA720949:WWB720949 S786485:T786485 JO786485:JP786485 TK786485:TL786485 ADG786485:ADH786485 ANC786485:AND786485 AWY786485:AWZ786485 BGU786485:BGV786485 BQQ786485:BQR786485 CAM786485:CAN786485 CKI786485:CKJ786485 CUE786485:CUF786485 DEA786485:DEB786485 DNW786485:DNX786485 DXS786485:DXT786485 EHO786485:EHP786485 ERK786485:ERL786485 FBG786485:FBH786485 FLC786485:FLD786485 FUY786485:FUZ786485 GEU786485:GEV786485 GOQ786485:GOR786485 GYM786485:GYN786485 HII786485:HIJ786485 HSE786485:HSF786485 ICA786485:ICB786485 ILW786485:ILX786485 IVS786485:IVT786485 JFO786485:JFP786485 JPK786485:JPL786485 JZG786485:JZH786485 KJC786485:KJD786485 KSY786485:KSZ786485 LCU786485:LCV786485 LMQ786485:LMR786485 LWM786485:LWN786485 MGI786485:MGJ786485 MQE786485:MQF786485 NAA786485:NAB786485 NJW786485:NJX786485 NTS786485:NTT786485 ODO786485:ODP786485 ONK786485:ONL786485 OXG786485:OXH786485 PHC786485:PHD786485 PQY786485:PQZ786485 QAU786485:QAV786485 QKQ786485:QKR786485 QUM786485:QUN786485 REI786485:REJ786485 ROE786485:ROF786485 RYA786485:RYB786485 SHW786485:SHX786485 SRS786485:SRT786485 TBO786485:TBP786485 TLK786485:TLL786485 TVG786485:TVH786485 UFC786485:UFD786485 UOY786485:UOZ786485 UYU786485:UYV786485 VIQ786485:VIR786485 VSM786485:VSN786485 WCI786485:WCJ786485 WME786485:WMF786485 WWA786485:WWB786485 S852021:T852021 JO852021:JP852021 TK852021:TL852021 ADG852021:ADH852021 ANC852021:AND852021 AWY852021:AWZ852021 BGU852021:BGV852021 BQQ852021:BQR852021 CAM852021:CAN852021 CKI852021:CKJ852021 CUE852021:CUF852021 DEA852021:DEB852021 DNW852021:DNX852021 DXS852021:DXT852021 EHO852021:EHP852021 ERK852021:ERL852021 FBG852021:FBH852021 FLC852021:FLD852021 FUY852021:FUZ852021 GEU852021:GEV852021 GOQ852021:GOR852021 GYM852021:GYN852021 HII852021:HIJ852021 HSE852021:HSF852021 ICA852021:ICB852021 ILW852021:ILX852021 IVS852021:IVT852021 JFO852021:JFP852021 JPK852021:JPL852021 JZG852021:JZH852021 KJC852021:KJD852021 KSY852021:KSZ852021 LCU852021:LCV852021 LMQ852021:LMR852021 LWM852021:LWN852021 MGI852021:MGJ852021 MQE852021:MQF852021 NAA852021:NAB852021 NJW852021:NJX852021 NTS852021:NTT852021 ODO852021:ODP852021 ONK852021:ONL852021 OXG852021:OXH852021 PHC852021:PHD852021 PQY852021:PQZ852021 QAU852021:QAV852021 QKQ852021:QKR852021 QUM852021:QUN852021 REI852021:REJ852021 ROE852021:ROF852021 RYA852021:RYB852021 SHW852021:SHX852021 SRS852021:SRT852021 TBO852021:TBP852021 TLK852021:TLL852021 TVG852021:TVH852021 UFC852021:UFD852021 UOY852021:UOZ852021 UYU852021:UYV852021 VIQ852021:VIR852021 VSM852021:VSN852021 WCI852021:WCJ852021 WME852021:WMF852021 WWA852021:WWB852021 S917557:T917557 JO917557:JP917557 TK917557:TL917557 ADG917557:ADH917557 ANC917557:AND917557 AWY917557:AWZ917557 BGU917557:BGV917557 BQQ917557:BQR917557 CAM917557:CAN917557 CKI917557:CKJ917557 CUE917557:CUF917557 DEA917557:DEB917557 DNW917557:DNX917557 DXS917557:DXT917557 EHO917557:EHP917557 ERK917557:ERL917557 FBG917557:FBH917557 FLC917557:FLD917557 FUY917557:FUZ917557 GEU917557:GEV917557 GOQ917557:GOR917557 GYM917557:GYN917557 HII917557:HIJ917557 HSE917557:HSF917557 ICA917557:ICB917557 ILW917557:ILX917557 IVS917557:IVT917557 JFO917557:JFP917557 JPK917557:JPL917557 JZG917557:JZH917557 KJC917557:KJD917557 KSY917557:KSZ917557 LCU917557:LCV917557 LMQ917557:LMR917557 LWM917557:LWN917557 MGI917557:MGJ917557 MQE917557:MQF917557 NAA917557:NAB917557 NJW917557:NJX917557 NTS917557:NTT917557 ODO917557:ODP917557 ONK917557:ONL917557 OXG917557:OXH917557 PHC917557:PHD917557 PQY917557:PQZ917557 QAU917557:QAV917557 QKQ917557:QKR917557 QUM917557:QUN917557 REI917557:REJ917557 ROE917557:ROF917557 RYA917557:RYB917557 SHW917557:SHX917557 SRS917557:SRT917557 TBO917557:TBP917557 TLK917557:TLL917557 TVG917557:TVH917557 UFC917557:UFD917557 UOY917557:UOZ917557 UYU917557:UYV917557 VIQ917557:VIR917557 VSM917557:VSN917557 WCI917557:WCJ917557 WME917557:WMF917557 WWA917557:WWB917557 S983093:T983093 JO983093:JP983093 TK983093:TL983093 ADG983093:ADH983093 ANC983093:AND983093 AWY983093:AWZ983093 BGU983093:BGV983093 BQQ983093:BQR983093 CAM983093:CAN983093 CKI983093:CKJ983093 CUE983093:CUF983093 DEA983093:DEB983093 DNW983093:DNX983093 DXS983093:DXT983093 EHO983093:EHP983093 ERK983093:ERL983093 FBG983093:FBH983093 FLC983093:FLD983093 FUY983093:FUZ983093 GEU983093:GEV983093 GOQ983093:GOR983093 GYM983093:GYN983093 HII983093:HIJ983093 HSE983093:HSF983093 ICA983093:ICB983093 ILW983093:ILX983093 IVS983093:IVT983093 JFO983093:JFP983093 JPK983093:JPL983093 JZG983093:JZH983093 KJC983093:KJD983093 KSY983093:KSZ983093 LCU983093:LCV983093 LMQ983093:LMR983093 LWM983093:LWN983093 MGI983093:MGJ983093 MQE983093:MQF983093 NAA983093:NAB983093 NJW983093:NJX983093 NTS983093:NTT983093 ODO983093:ODP983093 ONK983093:ONL983093 OXG983093:OXH983093 PHC983093:PHD983093 PQY983093:PQZ983093 QAU983093:QAV983093 QKQ983093:QKR983093 QUM983093:QUN983093 REI983093:REJ983093 ROE983093:ROF983093 RYA983093:RYB983093 SHW983093:SHX983093 SRS983093:SRT983093 TBO983093:TBP983093 TLK983093:TLL983093 TVG983093:TVH983093 UFC983093:UFD983093 UOY983093:UOZ983093 UYU983093:UYV983093 VIQ983093:VIR983093 VSM983093:VSN983093 WCI983093:WCJ983093 WME983093:WMF983093 WWA983093:WWB983093 S28:T28 JO28:JP28 TK28:TL28 ADG28:ADH28 ANC28:AND28 AWY28:AWZ28 BGU28:BGV28 BQQ28:BQR28 CAM28:CAN28 CKI28:CKJ28 CUE28:CUF28 DEA28:DEB28 DNW28:DNX28 DXS28:DXT28 EHO28:EHP28 ERK28:ERL28 FBG28:FBH28 FLC28:FLD28 FUY28:FUZ28 GEU28:GEV28 GOQ28:GOR28 GYM28:GYN28 HII28:HIJ28 HSE28:HSF28 ICA28:ICB28 ILW28:ILX28 IVS28:IVT28 JFO28:JFP28 JPK28:JPL28 JZG28:JZH28 KJC28:KJD28 KSY28:KSZ28 LCU28:LCV28 LMQ28:LMR28 LWM28:LWN28 MGI28:MGJ28 MQE28:MQF28 NAA28:NAB28 NJW28:NJX28 NTS28:NTT28 ODO28:ODP28 ONK28:ONL28 OXG28:OXH28 PHC28:PHD28 PQY28:PQZ28 QAU28:QAV28 QKQ28:QKR28 QUM28:QUN28 REI28:REJ28 ROE28:ROF28 RYA28:RYB28 SHW28:SHX28 SRS28:SRT28 TBO28:TBP28 TLK28:TLL28 TVG28:TVH28 UFC28:UFD28 UOY28:UOZ28 UYU28:UYV28 VIQ28:VIR28 VSM28:VSN28 WCI28:WCJ28 WME28:WMF28 WWA28:WWB28 S65585:T65585 JO65585:JP65585 TK65585:TL65585 ADG65585:ADH65585 ANC65585:AND65585 AWY65585:AWZ65585 BGU65585:BGV65585 BQQ65585:BQR65585 CAM65585:CAN65585 CKI65585:CKJ65585 CUE65585:CUF65585 DEA65585:DEB65585 DNW65585:DNX65585 DXS65585:DXT65585 EHO65585:EHP65585 ERK65585:ERL65585 FBG65585:FBH65585 FLC65585:FLD65585 FUY65585:FUZ65585 GEU65585:GEV65585 GOQ65585:GOR65585 GYM65585:GYN65585 HII65585:HIJ65585 HSE65585:HSF65585 ICA65585:ICB65585 ILW65585:ILX65585 IVS65585:IVT65585 JFO65585:JFP65585 JPK65585:JPL65585 JZG65585:JZH65585 KJC65585:KJD65585 KSY65585:KSZ65585 LCU65585:LCV65585 LMQ65585:LMR65585 LWM65585:LWN65585 MGI65585:MGJ65585 MQE65585:MQF65585 NAA65585:NAB65585 NJW65585:NJX65585 NTS65585:NTT65585 ODO65585:ODP65585 ONK65585:ONL65585 OXG65585:OXH65585 PHC65585:PHD65585 PQY65585:PQZ65585 QAU65585:QAV65585 QKQ65585:QKR65585 QUM65585:QUN65585 REI65585:REJ65585 ROE65585:ROF65585 RYA65585:RYB65585 SHW65585:SHX65585 SRS65585:SRT65585 TBO65585:TBP65585 TLK65585:TLL65585 TVG65585:TVH65585 UFC65585:UFD65585 UOY65585:UOZ65585 UYU65585:UYV65585 VIQ65585:VIR65585 VSM65585:VSN65585 WCI65585:WCJ65585 WME65585:WMF65585 WWA65585:WWB65585 S131121:T131121 JO131121:JP131121 TK131121:TL131121 ADG131121:ADH131121 ANC131121:AND131121 AWY131121:AWZ131121 BGU131121:BGV131121 BQQ131121:BQR131121 CAM131121:CAN131121 CKI131121:CKJ131121 CUE131121:CUF131121 DEA131121:DEB131121 DNW131121:DNX131121 DXS131121:DXT131121 EHO131121:EHP131121 ERK131121:ERL131121 FBG131121:FBH131121 FLC131121:FLD131121 FUY131121:FUZ131121 GEU131121:GEV131121 GOQ131121:GOR131121 GYM131121:GYN131121 HII131121:HIJ131121 HSE131121:HSF131121 ICA131121:ICB131121 ILW131121:ILX131121 IVS131121:IVT131121 JFO131121:JFP131121 JPK131121:JPL131121 JZG131121:JZH131121 KJC131121:KJD131121 KSY131121:KSZ131121 LCU131121:LCV131121 LMQ131121:LMR131121 LWM131121:LWN131121 MGI131121:MGJ131121 MQE131121:MQF131121 NAA131121:NAB131121 NJW131121:NJX131121 NTS131121:NTT131121 ODO131121:ODP131121 ONK131121:ONL131121 OXG131121:OXH131121 PHC131121:PHD131121 PQY131121:PQZ131121 QAU131121:QAV131121 QKQ131121:QKR131121 QUM131121:QUN131121 REI131121:REJ131121 ROE131121:ROF131121 RYA131121:RYB131121 SHW131121:SHX131121 SRS131121:SRT131121 TBO131121:TBP131121 TLK131121:TLL131121 TVG131121:TVH131121 UFC131121:UFD131121 UOY131121:UOZ131121 UYU131121:UYV131121 VIQ131121:VIR131121 VSM131121:VSN131121 WCI131121:WCJ131121 WME131121:WMF131121 WWA131121:WWB131121 S196657:T196657 JO196657:JP196657 TK196657:TL196657 ADG196657:ADH196657 ANC196657:AND196657 AWY196657:AWZ196657 BGU196657:BGV196657 BQQ196657:BQR196657 CAM196657:CAN196657 CKI196657:CKJ196657 CUE196657:CUF196657 DEA196657:DEB196657 DNW196657:DNX196657 DXS196657:DXT196657 EHO196657:EHP196657 ERK196657:ERL196657 FBG196657:FBH196657 FLC196657:FLD196657 FUY196657:FUZ196657 GEU196657:GEV196657 GOQ196657:GOR196657 GYM196657:GYN196657 HII196657:HIJ196657 HSE196657:HSF196657 ICA196657:ICB196657 ILW196657:ILX196657 IVS196657:IVT196657 JFO196657:JFP196657 JPK196657:JPL196657 JZG196657:JZH196657 KJC196657:KJD196657 KSY196657:KSZ196657 LCU196657:LCV196657 LMQ196657:LMR196657 LWM196657:LWN196657 MGI196657:MGJ196657 MQE196657:MQF196657 NAA196657:NAB196657 NJW196657:NJX196657 NTS196657:NTT196657 ODO196657:ODP196657 ONK196657:ONL196657 OXG196657:OXH196657 PHC196657:PHD196657 PQY196657:PQZ196657 QAU196657:QAV196657 QKQ196657:QKR196657 QUM196657:QUN196657 REI196657:REJ196657 ROE196657:ROF196657 RYA196657:RYB196657 SHW196657:SHX196657 SRS196657:SRT196657 TBO196657:TBP196657 TLK196657:TLL196657 TVG196657:TVH196657 UFC196657:UFD196657 UOY196657:UOZ196657 UYU196657:UYV196657 VIQ196657:VIR196657 VSM196657:VSN196657 WCI196657:WCJ196657 WME196657:WMF196657 WWA196657:WWB196657 S262193:T262193 JO262193:JP262193 TK262193:TL262193 ADG262193:ADH262193 ANC262193:AND262193 AWY262193:AWZ262193 BGU262193:BGV262193 BQQ262193:BQR262193 CAM262193:CAN262193 CKI262193:CKJ262193 CUE262193:CUF262193 DEA262193:DEB262193 DNW262193:DNX262193 DXS262193:DXT262193 EHO262193:EHP262193 ERK262193:ERL262193 FBG262193:FBH262193 FLC262193:FLD262193 FUY262193:FUZ262193 GEU262193:GEV262193 GOQ262193:GOR262193 GYM262193:GYN262193 HII262193:HIJ262193 HSE262193:HSF262193 ICA262193:ICB262193 ILW262193:ILX262193 IVS262193:IVT262193 JFO262193:JFP262193 JPK262193:JPL262193 JZG262193:JZH262193 KJC262193:KJD262193 KSY262193:KSZ262193 LCU262193:LCV262193 LMQ262193:LMR262193 LWM262193:LWN262193 MGI262193:MGJ262193 MQE262193:MQF262193 NAA262193:NAB262193 NJW262193:NJX262193 NTS262193:NTT262193 ODO262193:ODP262193 ONK262193:ONL262193 OXG262193:OXH262193 PHC262193:PHD262193 PQY262193:PQZ262193 QAU262193:QAV262193 QKQ262193:QKR262193 QUM262193:QUN262193 REI262193:REJ262193 ROE262193:ROF262193 RYA262193:RYB262193 SHW262193:SHX262193 SRS262193:SRT262193 TBO262193:TBP262193 TLK262193:TLL262193 TVG262193:TVH262193 UFC262193:UFD262193 UOY262193:UOZ262193 UYU262193:UYV262193 VIQ262193:VIR262193 VSM262193:VSN262193 WCI262193:WCJ262193 WME262193:WMF262193 WWA262193:WWB262193 S327729:T327729 JO327729:JP327729 TK327729:TL327729 ADG327729:ADH327729 ANC327729:AND327729 AWY327729:AWZ327729 BGU327729:BGV327729 BQQ327729:BQR327729 CAM327729:CAN327729 CKI327729:CKJ327729 CUE327729:CUF327729 DEA327729:DEB327729 DNW327729:DNX327729 DXS327729:DXT327729 EHO327729:EHP327729 ERK327729:ERL327729 FBG327729:FBH327729 FLC327729:FLD327729 FUY327729:FUZ327729 GEU327729:GEV327729 GOQ327729:GOR327729 GYM327729:GYN327729 HII327729:HIJ327729 HSE327729:HSF327729 ICA327729:ICB327729 ILW327729:ILX327729 IVS327729:IVT327729 JFO327729:JFP327729 JPK327729:JPL327729 JZG327729:JZH327729 KJC327729:KJD327729 KSY327729:KSZ327729 LCU327729:LCV327729 LMQ327729:LMR327729 LWM327729:LWN327729 MGI327729:MGJ327729 MQE327729:MQF327729 NAA327729:NAB327729 NJW327729:NJX327729 NTS327729:NTT327729 ODO327729:ODP327729 ONK327729:ONL327729 OXG327729:OXH327729 PHC327729:PHD327729 PQY327729:PQZ327729 QAU327729:QAV327729 QKQ327729:QKR327729 QUM327729:QUN327729 REI327729:REJ327729 ROE327729:ROF327729 RYA327729:RYB327729 SHW327729:SHX327729 SRS327729:SRT327729 TBO327729:TBP327729 TLK327729:TLL327729 TVG327729:TVH327729 UFC327729:UFD327729 UOY327729:UOZ327729 UYU327729:UYV327729 VIQ327729:VIR327729 VSM327729:VSN327729 WCI327729:WCJ327729 WME327729:WMF327729 WWA327729:WWB327729 S393265:T393265 JO393265:JP393265 TK393265:TL393265 ADG393265:ADH393265 ANC393265:AND393265 AWY393265:AWZ393265 BGU393265:BGV393265 BQQ393265:BQR393265 CAM393265:CAN393265 CKI393265:CKJ393265 CUE393265:CUF393265 DEA393265:DEB393265 DNW393265:DNX393265 DXS393265:DXT393265 EHO393265:EHP393265 ERK393265:ERL393265 FBG393265:FBH393265 FLC393265:FLD393265 FUY393265:FUZ393265 GEU393265:GEV393265 GOQ393265:GOR393265 GYM393265:GYN393265 HII393265:HIJ393265 HSE393265:HSF393265 ICA393265:ICB393265 ILW393265:ILX393265 IVS393265:IVT393265 JFO393265:JFP393265 JPK393265:JPL393265 JZG393265:JZH393265 KJC393265:KJD393265 KSY393265:KSZ393265 LCU393265:LCV393265 LMQ393265:LMR393265 LWM393265:LWN393265 MGI393265:MGJ393265 MQE393265:MQF393265 NAA393265:NAB393265 NJW393265:NJX393265 NTS393265:NTT393265 ODO393265:ODP393265 ONK393265:ONL393265 OXG393265:OXH393265 PHC393265:PHD393265 PQY393265:PQZ393265 QAU393265:QAV393265 QKQ393265:QKR393265 QUM393265:QUN393265 REI393265:REJ393265 ROE393265:ROF393265 RYA393265:RYB393265 SHW393265:SHX393265 SRS393265:SRT393265 TBO393265:TBP393265 TLK393265:TLL393265 TVG393265:TVH393265 UFC393265:UFD393265 UOY393265:UOZ393265 UYU393265:UYV393265 VIQ393265:VIR393265 VSM393265:VSN393265 WCI393265:WCJ393265 WME393265:WMF393265 WWA393265:WWB393265 S458801:T458801 JO458801:JP458801 TK458801:TL458801 ADG458801:ADH458801 ANC458801:AND458801 AWY458801:AWZ458801 BGU458801:BGV458801 BQQ458801:BQR458801 CAM458801:CAN458801 CKI458801:CKJ458801 CUE458801:CUF458801 DEA458801:DEB458801 DNW458801:DNX458801 DXS458801:DXT458801 EHO458801:EHP458801 ERK458801:ERL458801 FBG458801:FBH458801 FLC458801:FLD458801 FUY458801:FUZ458801 GEU458801:GEV458801 GOQ458801:GOR458801 GYM458801:GYN458801 HII458801:HIJ458801 HSE458801:HSF458801 ICA458801:ICB458801 ILW458801:ILX458801 IVS458801:IVT458801 JFO458801:JFP458801 JPK458801:JPL458801 JZG458801:JZH458801 KJC458801:KJD458801 KSY458801:KSZ458801 LCU458801:LCV458801 LMQ458801:LMR458801 LWM458801:LWN458801 MGI458801:MGJ458801 MQE458801:MQF458801 NAA458801:NAB458801 NJW458801:NJX458801 NTS458801:NTT458801 ODO458801:ODP458801 ONK458801:ONL458801 OXG458801:OXH458801 PHC458801:PHD458801 PQY458801:PQZ458801 QAU458801:QAV458801 QKQ458801:QKR458801 QUM458801:QUN458801 REI458801:REJ458801 ROE458801:ROF458801 RYA458801:RYB458801 SHW458801:SHX458801 SRS458801:SRT458801 TBO458801:TBP458801 TLK458801:TLL458801 TVG458801:TVH458801 UFC458801:UFD458801 UOY458801:UOZ458801 UYU458801:UYV458801 VIQ458801:VIR458801 VSM458801:VSN458801 WCI458801:WCJ458801 WME458801:WMF458801 WWA458801:WWB458801 S524337:T524337 JO524337:JP524337 TK524337:TL524337 ADG524337:ADH524337 ANC524337:AND524337 AWY524337:AWZ524337 BGU524337:BGV524337 BQQ524337:BQR524337 CAM524337:CAN524337 CKI524337:CKJ524337 CUE524337:CUF524337 DEA524337:DEB524337 DNW524337:DNX524337 DXS524337:DXT524337 EHO524337:EHP524337 ERK524337:ERL524337 FBG524337:FBH524337 FLC524337:FLD524337 FUY524337:FUZ524337 GEU524337:GEV524337 GOQ524337:GOR524337 GYM524337:GYN524337 HII524337:HIJ524337 HSE524337:HSF524337 ICA524337:ICB524337 ILW524337:ILX524337 IVS524337:IVT524337 JFO524337:JFP524337 JPK524337:JPL524337 JZG524337:JZH524337 KJC524337:KJD524337 KSY524337:KSZ524337 LCU524337:LCV524337 LMQ524337:LMR524337 LWM524337:LWN524337 MGI524337:MGJ524337 MQE524337:MQF524337 NAA524337:NAB524337 NJW524337:NJX524337 NTS524337:NTT524337 ODO524337:ODP524337 ONK524337:ONL524337 OXG524337:OXH524337 PHC524337:PHD524337 PQY524337:PQZ524337 QAU524337:QAV524337 QKQ524337:QKR524337 QUM524337:QUN524337 REI524337:REJ524337 ROE524337:ROF524337 RYA524337:RYB524337 SHW524337:SHX524337 SRS524337:SRT524337 TBO524337:TBP524337 TLK524337:TLL524337 TVG524337:TVH524337 UFC524337:UFD524337 UOY524337:UOZ524337 UYU524337:UYV524337 VIQ524337:VIR524337 VSM524337:VSN524337 WCI524337:WCJ524337 WME524337:WMF524337 WWA524337:WWB524337 S589873:T589873 JO589873:JP589873 TK589873:TL589873 ADG589873:ADH589873 ANC589873:AND589873 AWY589873:AWZ589873 BGU589873:BGV589873 BQQ589873:BQR589873 CAM589873:CAN589873 CKI589873:CKJ589873 CUE589873:CUF589873 DEA589873:DEB589873 DNW589873:DNX589873 DXS589873:DXT589873 EHO589873:EHP589873 ERK589873:ERL589873 FBG589873:FBH589873 FLC589873:FLD589873 FUY589873:FUZ589873 GEU589873:GEV589873 GOQ589873:GOR589873 GYM589873:GYN589873 HII589873:HIJ589873 HSE589873:HSF589873 ICA589873:ICB589873 ILW589873:ILX589873 IVS589873:IVT589873 JFO589873:JFP589873 JPK589873:JPL589873 JZG589873:JZH589873 KJC589873:KJD589873 KSY589873:KSZ589873 LCU589873:LCV589873 LMQ589873:LMR589873 LWM589873:LWN589873 MGI589873:MGJ589873 MQE589873:MQF589873 NAA589873:NAB589873 NJW589873:NJX589873 NTS589873:NTT589873 ODO589873:ODP589873 ONK589873:ONL589873 OXG589873:OXH589873 PHC589873:PHD589873 PQY589873:PQZ589873 QAU589873:QAV589873 QKQ589873:QKR589873 QUM589873:QUN589873 REI589873:REJ589873 ROE589873:ROF589873 RYA589873:RYB589873 SHW589873:SHX589873 SRS589873:SRT589873 TBO589873:TBP589873 TLK589873:TLL589873 TVG589873:TVH589873 UFC589873:UFD589873 UOY589873:UOZ589873 UYU589873:UYV589873 VIQ589873:VIR589873 VSM589873:VSN589873 WCI589873:WCJ589873 WME589873:WMF589873 WWA589873:WWB589873 S655409:T655409 JO655409:JP655409 TK655409:TL655409 ADG655409:ADH655409 ANC655409:AND655409 AWY655409:AWZ655409 BGU655409:BGV655409 BQQ655409:BQR655409 CAM655409:CAN655409 CKI655409:CKJ655409 CUE655409:CUF655409 DEA655409:DEB655409 DNW655409:DNX655409 DXS655409:DXT655409 EHO655409:EHP655409 ERK655409:ERL655409 FBG655409:FBH655409 FLC655409:FLD655409 FUY655409:FUZ655409 GEU655409:GEV655409 GOQ655409:GOR655409 GYM655409:GYN655409 HII655409:HIJ655409 HSE655409:HSF655409 ICA655409:ICB655409 ILW655409:ILX655409 IVS655409:IVT655409 JFO655409:JFP655409 JPK655409:JPL655409 JZG655409:JZH655409 KJC655409:KJD655409 KSY655409:KSZ655409 LCU655409:LCV655409 LMQ655409:LMR655409 LWM655409:LWN655409 MGI655409:MGJ655409 MQE655409:MQF655409 NAA655409:NAB655409 NJW655409:NJX655409 NTS655409:NTT655409 ODO655409:ODP655409 ONK655409:ONL655409 OXG655409:OXH655409 PHC655409:PHD655409 PQY655409:PQZ655409 QAU655409:QAV655409 QKQ655409:QKR655409 QUM655409:QUN655409 REI655409:REJ655409 ROE655409:ROF655409 RYA655409:RYB655409 SHW655409:SHX655409 SRS655409:SRT655409 TBO655409:TBP655409 TLK655409:TLL655409 TVG655409:TVH655409 UFC655409:UFD655409 UOY655409:UOZ655409 UYU655409:UYV655409 VIQ655409:VIR655409 VSM655409:VSN655409 WCI655409:WCJ655409 WME655409:WMF655409 WWA655409:WWB655409 S720945:T720945 JO720945:JP720945 TK720945:TL720945 ADG720945:ADH720945 ANC720945:AND720945 AWY720945:AWZ720945 BGU720945:BGV720945 BQQ720945:BQR720945 CAM720945:CAN720945 CKI720945:CKJ720945 CUE720945:CUF720945 DEA720945:DEB720945 DNW720945:DNX720945 DXS720945:DXT720945 EHO720945:EHP720945 ERK720945:ERL720945 FBG720945:FBH720945 FLC720945:FLD720945 FUY720945:FUZ720945 GEU720945:GEV720945 GOQ720945:GOR720945 GYM720945:GYN720945 HII720945:HIJ720945 HSE720945:HSF720945 ICA720945:ICB720945 ILW720945:ILX720945 IVS720945:IVT720945 JFO720945:JFP720945 JPK720945:JPL720945 JZG720945:JZH720945 KJC720945:KJD720945 KSY720945:KSZ720945 LCU720945:LCV720945 LMQ720945:LMR720945 LWM720945:LWN720945 MGI720945:MGJ720945 MQE720945:MQF720945 NAA720945:NAB720945 NJW720945:NJX720945 NTS720945:NTT720945 ODO720945:ODP720945 ONK720945:ONL720945 OXG720945:OXH720945 PHC720945:PHD720945 PQY720945:PQZ720945 QAU720945:QAV720945 QKQ720945:QKR720945 QUM720945:QUN720945 REI720945:REJ720945 ROE720945:ROF720945 RYA720945:RYB720945 SHW720945:SHX720945 SRS720945:SRT720945 TBO720945:TBP720945 TLK720945:TLL720945 TVG720945:TVH720945 UFC720945:UFD720945 UOY720945:UOZ720945 UYU720945:UYV720945 VIQ720945:VIR720945 VSM720945:VSN720945 WCI720945:WCJ720945 WME720945:WMF720945 WWA720945:WWB720945 S786481:T786481 JO786481:JP786481 TK786481:TL786481 ADG786481:ADH786481 ANC786481:AND786481 AWY786481:AWZ786481 BGU786481:BGV786481 BQQ786481:BQR786481 CAM786481:CAN786481 CKI786481:CKJ786481 CUE786481:CUF786481 DEA786481:DEB786481 DNW786481:DNX786481 DXS786481:DXT786481 EHO786481:EHP786481 ERK786481:ERL786481 FBG786481:FBH786481 FLC786481:FLD786481 FUY786481:FUZ786481 GEU786481:GEV786481 GOQ786481:GOR786481 GYM786481:GYN786481 HII786481:HIJ786481 HSE786481:HSF786481 ICA786481:ICB786481 ILW786481:ILX786481 IVS786481:IVT786481 JFO786481:JFP786481 JPK786481:JPL786481 JZG786481:JZH786481 KJC786481:KJD786481 KSY786481:KSZ786481 LCU786481:LCV786481 LMQ786481:LMR786481 LWM786481:LWN786481 MGI786481:MGJ786481 MQE786481:MQF786481 NAA786481:NAB786481 NJW786481:NJX786481 NTS786481:NTT786481 ODO786481:ODP786481 ONK786481:ONL786481 OXG786481:OXH786481 PHC786481:PHD786481 PQY786481:PQZ786481 QAU786481:QAV786481 QKQ786481:QKR786481 QUM786481:QUN786481 REI786481:REJ786481 ROE786481:ROF786481 RYA786481:RYB786481 SHW786481:SHX786481 SRS786481:SRT786481 TBO786481:TBP786481 TLK786481:TLL786481 TVG786481:TVH786481 UFC786481:UFD786481 UOY786481:UOZ786481 UYU786481:UYV786481 VIQ786481:VIR786481 VSM786481:VSN786481 WCI786481:WCJ786481 WME786481:WMF786481 WWA786481:WWB786481 S852017:T852017 JO852017:JP852017 TK852017:TL852017 ADG852017:ADH852017 ANC852017:AND852017 AWY852017:AWZ852017 BGU852017:BGV852017 BQQ852017:BQR852017 CAM852017:CAN852017 CKI852017:CKJ852017 CUE852017:CUF852017 DEA852017:DEB852017 DNW852017:DNX852017 DXS852017:DXT852017 EHO852017:EHP852017 ERK852017:ERL852017 FBG852017:FBH852017 FLC852017:FLD852017 FUY852017:FUZ852017 GEU852017:GEV852017 GOQ852017:GOR852017 GYM852017:GYN852017 HII852017:HIJ852017 HSE852017:HSF852017 ICA852017:ICB852017 ILW852017:ILX852017 IVS852017:IVT852017 JFO852017:JFP852017 JPK852017:JPL852017 JZG852017:JZH852017 KJC852017:KJD852017 KSY852017:KSZ852017 LCU852017:LCV852017 LMQ852017:LMR852017 LWM852017:LWN852017 MGI852017:MGJ852017 MQE852017:MQF852017 NAA852017:NAB852017 NJW852017:NJX852017 NTS852017:NTT852017 ODO852017:ODP852017 ONK852017:ONL852017 OXG852017:OXH852017 PHC852017:PHD852017 PQY852017:PQZ852017 QAU852017:QAV852017 QKQ852017:QKR852017 QUM852017:QUN852017 REI852017:REJ852017 ROE852017:ROF852017 RYA852017:RYB852017 SHW852017:SHX852017 SRS852017:SRT852017 TBO852017:TBP852017 TLK852017:TLL852017 TVG852017:TVH852017 UFC852017:UFD852017 UOY852017:UOZ852017 UYU852017:UYV852017 VIQ852017:VIR852017 VSM852017:VSN852017 WCI852017:WCJ852017 WME852017:WMF852017 WWA852017:WWB852017 S917553:T917553 JO917553:JP917553 TK917553:TL917553 ADG917553:ADH917553 ANC917553:AND917553 AWY917553:AWZ917553 BGU917553:BGV917553 BQQ917553:BQR917553 CAM917553:CAN917553 CKI917553:CKJ917553 CUE917553:CUF917553 DEA917553:DEB917553 DNW917553:DNX917553 DXS917553:DXT917553 EHO917553:EHP917553 ERK917553:ERL917553 FBG917553:FBH917553 FLC917553:FLD917553 FUY917553:FUZ917553 GEU917553:GEV917553 GOQ917553:GOR917553 GYM917553:GYN917553 HII917553:HIJ917553 HSE917553:HSF917553 ICA917553:ICB917553 ILW917553:ILX917553 IVS917553:IVT917553 JFO917553:JFP917553 JPK917553:JPL917553 JZG917553:JZH917553 KJC917553:KJD917553 KSY917553:KSZ917553 LCU917553:LCV917553 LMQ917553:LMR917553 LWM917553:LWN917553 MGI917553:MGJ917553 MQE917553:MQF917553 NAA917553:NAB917553 NJW917553:NJX917553 NTS917553:NTT917553 ODO917553:ODP917553 ONK917553:ONL917553 OXG917553:OXH917553 PHC917553:PHD917553 PQY917553:PQZ917553 QAU917553:QAV917553 QKQ917553:QKR917553 QUM917553:QUN917553 REI917553:REJ917553 ROE917553:ROF917553 RYA917553:RYB917553 SHW917553:SHX917553 SRS917553:SRT917553 TBO917553:TBP917553 TLK917553:TLL917553 TVG917553:TVH917553 UFC917553:UFD917553 UOY917553:UOZ917553 UYU917553:UYV917553 VIQ917553:VIR917553 VSM917553:VSN917553 WCI917553:WCJ917553 WME917553:WMF917553 WWA917553:WWB917553 S983089:T983089 JO983089:JP983089 TK983089:TL983089 ADG983089:ADH983089 ANC983089:AND983089 AWY983089:AWZ983089 BGU983089:BGV983089 BQQ983089:BQR983089 CAM983089:CAN983089 CKI983089:CKJ983089 CUE983089:CUF983089 DEA983089:DEB983089 DNW983089:DNX983089 DXS983089:DXT983089 EHO983089:EHP983089 ERK983089:ERL983089 FBG983089:FBH983089 FLC983089:FLD983089 FUY983089:FUZ983089 GEU983089:GEV983089 GOQ983089:GOR983089 GYM983089:GYN983089 HII983089:HIJ983089 HSE983089:HSF983089 ICA983089:ICB983089 ILW983089:ILX983089 IVS983089:IVT983089 JFO983089:JFP983089 JPK983089:JPL983089 JZG983089:JZH983089 KJC983089:KJD983089 KSY983089:KSZ983089 LCU983089:LCV983089 LMQ983089:LMR983089 LWM983089:LWN983089 MGI983089:MGJ983089 MQE983089:MQF983089 NAA983089:NAB983089 NJW983089:NJX983089 NTS983089:NTT983089 ODO983089:ODP983089 ONK983089:ONL983089 OXG983089:OXH983089 PHC983089:PHD983089 PQY983089:PQZ983089 QAU983089:QAV983089 QKQ983089:QKR983089 QUM983089:QUN983089 REI983089:REJ983089 ROE983089:ROF983089 RYA983089:RYB983089 SHW983089:SHX983089 SRS983089:SRT983089 TBO983089:TBP983089 TLK983089:TLL983089 TVG983089:TVH983089 UFC983089:UFD983089 UOY983089:UOZ983089 UYU983089:UYV983089 VIQ983089:VIR983089 VSM983089:VSN983089 WCI983089:WCJ983089 WME983089:WMF983089 WWA983089:WWB983089" xr:uid="{00000000-0002-0000-0100-000001000000}">
      <formula1>$AL$2:$AL$32</formula1>
    </dataValidation>
    <dataValidation type="list" allowBlank="1" showInputMessage="1" showErrorMessage="1" sqref="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86 JZ65586 TV65586 ADR65586 ANN65586 AXJ65586 BHF65586 BRB65586 CAX65586 CKT65586 CUP65586 DEL65586 DOH65586 DYD65586 EHZ65586 ERV65586 FBR65586 FLN65586 FVJ65586 GFF65586 GPB65586 GYX65586 HIT65586 HSP65586 ICL65586 IMH65586 IWD65586 JFZ65586 JPV65586 JZR65586 KJN65586 KTJ65586 LDF65586 LNB65586 LWX65586 MGT65586 MQP65586 NAL65586 NKH65586 NUD65586 ODZ65586 ONV65586 OXR65586 PHN65586 PRJ65586 QBF65586 QLB65586 QUX65586 RET65586 ROP65586 RYL65586 SIH65586 SSD65586 TBZ65586 TLV65586 TVR65586 UFN65586 UPJ65586 UZF65586 VJB65586 VSX65586 WCT65586 WMP65586 WWL65586 AD131122 JZ131122 TV131122 ADR131122 ANN131122 AXJ131122 BHF131122 BRB131122 CAX131122 CKT131122 CUP131122 DEL131122 DOH131122 DYD131122 EHZ131122 ERV131122 FBR131122 FLN131122 FVJ131122 GFF131122 GPB131122 GYX131122 HIT131122 HSP131122 ICL131122 IMH131122 IWD131122 JFZ131122 JPV131122 JZR131122 KJN131122 KTJ131122 LDF131122 LNB131122 LWX131122 MGT131122 MQP131122 NAL131122 NKH131122 NUD131122 ODZ131122 ONV131122 OXR131122 PHN131122 PRJ131122 QBF131122 QLB131122 QUX131122 RET131122 ROP131122 RYL131122 SIH131122 SSD131122 TBZ131122 TLV131122 TVR131122 UFN131122 UPJ131122 UZF131122 VJB131122 VSX131122 WCT131122 WMP131122 WWL131122 AD196658 JZ196658 TV196658 ADR196658 ANN196658 AXJ196658 BHF196658 BRB196658 CAX196658 CKT196658 CUP196658 DEL196658 DOH196658 DYD196658 EHZ196658 ERV196658 FBR196658 FLN196658 FVJ196658 GFF196658 GPB196658 GYX196658 HIT196658 HSP196658 ICL196658 IMH196658 IWD196658 JFZ196658 JPV196658 JZR196658 KJN196658 KTJ196658 LDF196658 LNB196658 LWX196658 MGT196658 MQP196658 NAL196658 NKH196658 NUD196658 ODZ196658 ONV196658 OXR196658 PHN196658 PRJ196658 QBF196658 QLB196658 QUX196658 RET196658 ROP196658 RYL196658 SIH196658 SSD196658 TBZ196658 TLV196658 TVR196658 UFN196658 UPJ196658 UZF196658 VJB196658 VSX196658 WCT196658 WMP196658 WWL196658 AD262194 JZ262194 TV262194 ADR262194 ANN262194 AXJ262194 BHF262194 BRB262194 CAX262194 CKT262194 CUP262194 DEL262194 DOH262194 DYD262194 EHZ262194 ERV262194 FBR262194 FLN262194 FVJ262194 GFF262194 GPB262194 GYX262194 HIT262194 HSP262194 ICL262194 IMH262194 IWD262194 JFZ262194 JPV262194 JZR262194 KJN262194 KTJ262194 LDF262194 LNB262194 LWX262194 MGT262194 MQP262194 NAL262194 NKH262194 NUD262194 ODZ262194 ONV262194 OXR262194 PHN262194 PRJ262194 QBF262194 QLB262194 QUX262194 RET262194 ROP262194 RYL262194 SIH262194 SSD262194 TBZ262194 TLV262194 TVR262194 UFN262194 UPJ262194 UZF262194 VJB262194 VSX262194 WCT262194 WMP262194 WWL262194 AD327730 JZ327730 TV327730 ADR327730 ANN327730 AXJ327730 BHF327730 BRB327730 CAX327730 CKT327730 CUP327730 DEL327730 DOH327730 DYD327730 EHZ327730 ERV327730 FBR327730 FLN327730 FVJ327730 GFF327730 GPB327730 GYX327730 HIT327730 HSP327730 ICL327730 IMH327730 IWD327730 JFZ327730 JPV327730 JZR327730 KJN327730 KTJ327730 LDF327730 LNB327730 LWX327730 MGT327730 MQP327730 NAL327730 NKH327730 NUD327730 ODZ327730 ONV327730 OXR327730 PHN327730 PRJ327730 QBF327730 QLB327730 QUX327730 RET327730 ROP327730 RYL327730 SIH327730 SSD327730 TBZ327730 TLV327730 TVR327730 UFN327730 UPJ327730 UZF327730 VJB327730 VSX327730 WCT327730 WMP327730 WWL327730 AD393266 JZ393266 TV393266 ADR393266 ANN393266 AXJ393266 BHF393266 BRB393266 CAX393266 CKT393266 CUP393266 DEL393266 DOH393266 DYD393266 EHZ393266 ERV393266 FBR393266 FLN393266 FVJ393266 GFF393266 GPB393266 GYX393266 HIT393266 HSP393266 ICL393266 IMH393266 IWD393266 JFZ393266 JPV393266 JZR393266 KJN393266 KTJ393266 LDF393266 LNB393266 LWX393266 MGT393266 MQP393266 NAL393266 NKH393266 NUD393266 ODZ393266 ONV393266 OXR393266 PHN393266 PRJ393266 QBF393266 QLB393266 QUX393266 RET393266 ROP393266 RYL393266 SIH393266 SSD393266 TBZ393266 TLV393266 TVR393266 UFN393266 UPJ393266 UZF393266 VJB393266 VSX393266 WCT393266 WMP393266 WWL393266 AD458802 JZ458802 TV458802 ADR458802 ANN458802 AXJ458802 BHF458802 BRB458802 CAX458802 CKT458802 CUP458802 DEL458802 DOH458802 DYD458802 EHZ458802 ERV458802 FBR458802 FLN458802 FVJ458802 GFF458802 GPB458802 GYX458802 HIT458802 HSP458802 ICL458802 IMH458802 IWD458802 JFZ458802 JPV458802 JZR458802 KJN458802 KTJ458802 LDF458802 LNB458802 LWX458802 MGT458802 MQP458802 NAL458802 NKH458802 NUD458802 ODZ458802 ONV458802 OXR458802 PHN458802 PRJ458802 QBF458802 QLB458802 QUX458802 RET458802 ROP458802 RYL458802 SIH458802 SSD458802 TBZ458802 TLV458802 TVR458802 UFN458802 UPJ458802 UZF458802 VJB458802 VSX458802 WCT458802 WMP458802 WWL458802 AD524338 JZ524338 TV524338 ADR524338 ANN524338 AXJ524338 BHF524338 BRB524338 CAX524338 CKT524338 CUP524338 DEL524338 DOH524338 DYD524338 EHZ524338 ERV524338 FBR524338 FLN524338 FVJ524338 GFF524338 GPB524338 GYX524338 HIT524338 HSP524338 ICL524338 IMH524338 IWD524338 JFZ524338 JPV524338 JZR524338 KJN524338 KTJ524338 LDF524338 LNB524338 LWX524338 MGT524338 MQP524338 NAL524338 NKH524338 NUD524338 ODZ524338 ONV524338 OXR524338 PHN524338 PRJ524338 QBF524338 QLB524338 QUX524338 RET524338 ROP524338 RYL524338 SIH524338 SSD524338 TBZ524338 TLV524338 TVR524338 UFN524338 UPJ524338 UZF524338 VJB524338 VSX524338 WCT524338 WMP524338 WWL524338 AD589874 JZ589874 TV589874 ADR589874 ANN589874 AXJ589874 BHF589874 BRB589874 CAX589874 CKT589874 CUP589874 DEL589874 DOH589874 DYD589874 EHZ589874 ERV589874 FBR589874 FLN589874 FVJ589874 GFF589874 GPB589874 GYX589874 HIT589874 HSP589874 ICL589874 IMH589874 IWD589874 JFZ589874 JPV589874 JZR589874 KJN589874 KTJ589874 LDF589874 LNB589874 LWX589874 MGT589874 MQP589874 NAL589874 NKH589874 NUD589874 ODZ589874 ONV589874 OXR589874 PHN589874 PRJ589874 QBF589874 QLB589874 QUX589874 RET589874 ROP589874 RYL589874 SIH589874 SSD589874 TBZ589874 TLV589874 TVR589874 UFN589874 UPJ589874 UZF589874 VJB589874 VSX589874 WCT589874 WMP589874 WWL589874 AD655410 JZ655410 TV655410 ADR655410 ANN655410 AXJ655410 BHF655410 BRB655410 CAX655410 CKT655410 CUP655410 DEL655410 DOH655410 DYD655410 EHZ655410 ERV655410 FBR655410 FLN655410 FVJ655410 GFF655410 GPB655410 GYX655410 HIT655410 HSP655410 ICL655410 IMH655410 IWD655410 JFZ655410 JPV655410 JZR655410 KJN655410 KTJ655410 LDF655410 LNB655410 LWX655410 MGT655410 MQP655410 NAL655410 NKH655410 NUD655410 ODZ655410 ONV655410 OXR655410 PHN655410 PRJ655410 QBF655410 QLB655410 QUX655410 RET655410 ROP655410 RYL655410 SIH655410 SSD655410 TBZ655410 TLV655410 TVR655410 UFN655410 UPJ655410 UZF655410 VJB655410 VSX655410 WCT655410 WMP655410 WWL655410 AD720946 JZ720946 TV720946 ADR720946 ANN720946 AXJ720946 BHF720946 BRB720946 CAX720946 CKT720946 CUP720946 DEL720946 DOH720946 DYD720946 EHZ720946 ERV720946 FBR720946 FLN720946 FVJ720946 GFF720946 GPB720946 GYX720946 HIT720946 HSP720946 ICL720946 IMH720946 IWD720946 JFZ720946 JPV720946 JZR720946 KJN720946 KTJ720946 LDF720946 LNB720946 LWX720946 MGT720946 MQP720946 NAL720946 NKH720946 NUD720946 ODZ720946 ONV720946 OXR720946 PHN720946 PRJ720946 QBF720946 QLB720946 QUX720946 RET720946 ROP720946 RYL720946 SIH720946 SSD720946 TBZ720946 TLV720946 TVR720946 UFN720946 UPJ720946 UZF720946 VJB720946 VSX720946 WCT720946 WMP720946 WWL720946 AD786482 JZ786482 TV786482 ADR786482 ANN786482 AXJ786482 BHF786482 BRB786482 CAX786482 CKT786482 CUP786482 DEL786482 DOH786482 DYD786482 EHZ786482 ERV786482 FBR786482 FLN786482 FVJ786482 GFF786482 GPB786482 GYX786482 HIT786482 HSP786482 ICL786482 IMH786482 IWD786482 JFZ786482 JPV786482 JZR786482 KJN786482 KTJ786482 LDF786482 LNB786482 LWX786482 MGT786482 MQP786482 NAL786482 NKH786482 NUD786482 ODZ786482 ONV786482 OXR786482 PHN786482 PRJ786482 QBF786482 QLB786482 QUX786482 RET786482 ROP786482 RYL786482 SIH786482 SSD786482 TBZ786482 TLV786482 TVR786482 UFN786482 UPJ786482 UZF786482 VJB786482 VSX786482 WCT786482 WMP786482 WWL786482 AD852018 JZ852018 TV852018 ADR852018 ANN852018 AXJ852018 BHF852018 BRB852018 CAX852018 CKT852018 CUP852018 DEL852018 DOH852018 DYD852018 EHZ852018 ERV852018 FBR852018 FLN852018 FVJ852018 GFF852018 GPB852018 GYX852018 HIT852018 HSP852018 ICL852018 IMH852018 IWD852018 JFZ852018 JPV852018 JZR852018 KJN852018 KTJ852018 LDF852018 LNB852018 LWX852018 MGT852018 MQP852018 NAL852018 NKH852018 NUD852018 ODZ852018 ONV852018 OXR852018 PHN852018 PRJ852018 QBF852018 QLB852018 QUX852018 RET852018 ROP852018 RYL852018 SIH852018 SSD852018 TBZ852018 TLV852018 TVR852018 UFN852018 UPJ852018 UZF852018 VJB852018 VSX852018 WCT852018 WMP852018 WWL852018 AD917554 JZ917554 TV917554 ADR917554 ANN917554 AXJ917554 BHF917554 BRB917554 CAX917554 CKT917554 CUP917554 DEL917554 DOH917554 DYD917554 EHZ917554 ERV917554 FBR917554 FLN917554 FVJ917554 GFF917554 GPB917554 GYX917554 HIT917554 HSP917554 ICL917554 IMH917554 IWD917554 JFZ917554 JPV917554 JZR917554 KJN917554 KTJ917554 LDF917554 LNB917554 LWX917554 MGT917554 MQP917554 NAL917554 NKH917554 NUD917554 ODZ917554 ONV917554 OXR917554 PHN917554 PRJ917554 QBF917554 QLB917554 QUX917554 RET917554 ROP917554 RYL917554 SIH917554 SSD917554 TBZ917554 TLV917554 TVR917554 UFN917554 UPJ917554 UZF917554 VJB917554 VSX917554 WCT917554 WMP917554 WWL917554 AD983090 JZ983090 TV983090 ADR983090 ANN983090 AXJ983090 BHF983090 BRB983090 CAX983090 CKT983090 CUP983090 DEL983090 DOH983090 DYD983090 EHZ983090 ERV983090 FBR983090 FLN983090 FVJ983090 GFF983090 GPB983090 GYX983090 HIT983090 HSP983090 ICL983090 IMH983090 IWD983090 JFZ983090 JPV983090 JZR983090 KJN983090 KTJ983090 LDF983090 LNB983090 LWX983090 MGT983090 MQP983090 NAL983090 NKH983090 NUD983090 ODZ983090 ONV983090 OXR983090 PHN983090 PRJ983090 QBF983090 QLB983090 QUX983090 RET983090 ROP983090 RYL983090 SIH983090 SSD983090 TBZ983090 TLV983090 TVR983090 UFN983090 UPJ983090 UZF983090 VJB983090 VSX983090 WCT983090 WMP983090 WWL983090" xr:uid="{00000000-0002-0000-0100-000002000000}">
      <formula1>"市,郡,町,村"</formula1>
    </dataValidation>
    <dataValidation type="list" allowBlank="1" showInputMessage="1" showErrorMessage="1" sqref="Y29 JU29 TQ29 ADM29 ANI29 AXE29 BHA29 BQW29 CAS29 CKO29 CUK29 DEG29 DOC29 DXY29 EHU29 ERQ29 FBM29 FLI29 FVE29 GFA29 GOW29 GYS29 HIO29 HSK29 ICG29 IMC29 IVY29 JFU29 JPQ29 JZM29 KJI29 KTE29 LDA29 LMW29 LWS29 MGO29 MQK29 NAG29 NKC29 NTY29 ODU29 ONQ29 OXM29 PHI29 PRE29 QBA29 QKW29 QUS29 REO29 ROK29 RYG29 SIC29 SRY29 TBU29 TLQ29 TVM29 UFI29 UPE29 UZA29 VIW29 VSS29 WCO29 WMK29 WWG29 Y65586 JU65586 TQ65586 ADM65586 ANI65586 AXE65586 BHA65586 BQW65586 CAS65586 CKO65586 CUK65586 DEG65586 DOC65586 DXY65586 EHU65586 ERQ65586 FBM65586 FLI65586 FVE65586 GFA65586 GOW65586 GYS65586 HIO65586 HSK65586 ICG65586 IMC65586 IVY65586 JFU65586 JPQ65586 JZM65586 KJI65586 KTE65586 LDA65586 LMW65586 LWS65586 MGO65586 MQK65586 NAG65586 NKC65586 NTY65586 ODU65586 ONQ65586 OXM65586 PHI65586 PRE65586 QBA65586 QKW65586 QUS65586 REO65586 ROK65586 RYG65586 SIC65586 SRY65586 TBU65586 TLQ65586 TVM65586 UFI65586 UPE65586 UZA65586 VIW65586 VSS65586 WCO65586 WMK65586 WWG65586 Y131122 JU131122 TQ131122 ADM131122 ANI131122 AXE131122 BHA131122 BQW131122 CAS131122 CKO131122 CUK131122 DEG131122 DOC131122 DXY131122 EHU131122 ERQ131122 FBM131122 FLI131122 FVE131122 GFA131122 GOW131122 GYS131122 HIO131122 HSK131122 ICG131122 IMC131122 IVY131122 JFU131122 JPQ131122 JZM131122 KJI131122 KTE131122 LDA131122 LMW131122 LWS131122 MGO131122 MQK131122 NAG131122 NKC131122 NTY131122 ODU131122 ONQ131122 OXM131122 PHI131122 PRE131122 QBA131122 QKW131122 QUS131122 REO131122 ROK131122 RYG131122 SIC131122 SRY131122 TBU131122 TLQ131122 TVM131122 UFI131122 UPE131122 UZA131122 VIW131122 VSS131122 WCO131122 WMK131122 WWG131122 Y196658 JU196658 TQ196658 ADM196658 ANI196658 AXE196658 BHA196658 BQW196658 CAS196658 CKO196658 CUK196658 DEG196658 DOC196658 DXY196658 EHU196658 ERQ196658 FBM196658 FLI196658 FVE196658 GFA196658 GOW196658 GYS196658 HIO196658 HSK196658 ICG196658 IMC196658 IVY196658 JFU196658 JPQ196658 JZM196658 KJI196658 KTE196658 LDA196658 LMW196658 LWS196658 MGO196658 MQK196658 NAG196658 NKC196658 NTY196658 ODU196658 ONQ196658 OXM196658 PHI196658 PRE196658 QBA196658 QKW196658 QUS196658 REO196658 ROK196658 RYG196658 SIC196658 SRY196658 TBU196658 TLQ196658 TVM196658 UFI196658 UPE196658 UZA196658 VIW196658 VSS196658 WCO196658 WMK196658 WWG196658 Y262194 JU262194 TQ262194 ADM262194 ANI262194 AXE262194 BHA262194 BQW262194 CAS262194 CKO262194 CUK262194 DEG262194 DOC262194 DXY262194 EHU262194 ERQ262194 FBM262194 FLI262194 FVE262194 GFA262194 GOW262194 GYS262194 HIO262194 HSK262194 ICG262194 IMC262194 IVY262194 JFU262194 JPQ262194 JZM262194 KJI262194 KTE262194 LDA262194 LMW262194 LWS262194 MGO262194 MQK262194 NAG262194 NKC262194 NTY262194 ODU262194 ONQ262194 OXM262194 PHI262194 PRE262194 QBA262194 QKW262194 QUS262194 REO262194 ROK262194 RYG262194 SIC262194 SRY262194 TBU262194 TLQ262194 TVM262194 UFI262194 UPE262194 UZA262194 VIW262194 VSS262194 WCO262194 WMK262194 WWG262194 Y327730 JU327730 TQ327730 ADM327730 ANI327730 AXE327730 BHA327730 BQW327730 CAS327730 CKO327730 CUK327730 DEG327730 DOC327730 DXY327730 EHU327730 ERQ327730 FBM327730 FLI327730 FVE327730 GFA327730 GOW327730 GYS327730 HIO327730 HSK327730 ICG327730 IMC327730 IVY327730 JFU327730 JPQ327730 JZM327730 KJI327730 KTE327730 LDA327730 LMW327730 LWS327730 MGO327730 MQK327730 NAG327730 NKC327730 NTY327730 ODU327730 ONQ327730 OXM327730 PHI327730 PRE327730 QBA327730 QKW327730 QUS327730 REO327730 ROK327730 RYG327730 SIC327730 SRY327730 TBU327730 TLQ327730 TVM327730 UFI327730 UPE327730 UZA327730 VIW327730 VSS327730 WCO327730 WMK327730 WWG327730 Y393266 JU393266 TQ393266 ADM393266 ANI393266 AXE393266 BHA393266 BQW393266 CAS393266 CKO393266 CUK393266 DEG393266 DOC393266 DXY393266 EHU393266 ERQ393266 FBM393266 FLI393266 FVE393266 GFA393266 GOW393266 GYS393266 HIO393266 HSK393266 ICG393266 IMC393266 IVY393266 JFU393266 JPQ393266 JZM393266 KJI393266 KTE393266 LDA393266 LMW393266 LWS393266 MGO393266 MQK393266 NAG393266 NKC393266 NTY393266 ODU393266 ONQ393266 OXM393266 PHI393266 PRE393266 QBA393266 QKW393266 QUS393266 REO393266 ROK393266 RYG393266 SIC393266 SRY393266 TBU393266 TLQ393266 TVM393266 UFI393266 UPE393266 UZA393266 VIW393266 VSS393266 WCO393266 WMK393266 WWG393266 Y458802 JU458802 TQ458802 ADM458802 ANI458802 AXE458802 BHA458802 BQW458802 CAS458802 CKO458802 CUK458802 DEG458802 DOC458802 DXY458802 EHU458802 ERQ458802 FBM458802 FLI458802 FVE458802 GFA458802 GOW458802 GYS458802 HIO458802 HSK458802 ICG458802 IMC458802 IVY458802 JFU458802 JPQ458802 JZM458802 KJI458802 KTE458802 LDA458802 LMW458802 LWS458802 MGO458802 MQK458802 NAG458802 NKC458802 NTY458802 ODU458802 ONQ458802 OXM458802 PHI458802 PRE458802 QBA458802 QKW458802 QUS458802 REO458802 ROK458802 RYG458802 SIC458802 SRY458802 TBU458802 TLQ458802 TVM458802 UFI458802 UPE458802 UZA458802 VIW458802 VSS458802 WCO458802 WMK458802 WWG458802 Y524338 JU524338 TQ524338 ADM524338 ANI524338 AXE524338 BHA524338 BQW524338 CAS524338 CKO524338 CUK524338 DEG524338 DOC524338 DXY524338 EHU524338 ERQ524338 FBM524338 FLI524338 FVE524338 GFA524338 GOW524338 GYS524338 HIO524338 HSK524338 ICG524338 IMC524338 IVY524338 JFU524338 JPQ524338 JZM524338 KJI524338 KTE524338 LDA524338 LMW524338 LWS524338 MGO524338 MQK524338 NAG524338 NKC524338 NTY524338 ODU524338 ONQ524338 OXM524338 PHI524338 PRE524338 QBA524338 QKW524338 QUS524338 REO524338 ROK524338 RYG524338 SIC524338 SRY524338 TBU524338 TLQ524338 TVM524338 UFI524338 UPE524338 UZA524338 VIW524338 VSS524338 WCO524338 WMK524338 WWG524338 Y589874 JU589874 TQ589874 ADM589874 ANI589874 AXE589874 BHA589874 BQW589874 CAS589874 CKO589874 CUK589874 DEG589874 DOC589874 DXY589874 EHU589874 ERQ589874 FBM589874 FLI589874 FVE589874 GFA589874 GOW589874 GYS589874 HIO589874 HSK589874 ICG589874 IMC589874 IVY589874 JFU589874 JPQ589874 JZM589874 KJI589874 KTE589874 LDA589874 LMW589874 LWS589874 MGO589874 MQK589874 NAG589874 NKC589874 NTY589874 ODU589874 ONQ589874 OXM589874 PHI589874 PRE589874 QBA589874 QKW589874 QUS589874 REO589874 ROK589874 RYG589874 SIC589874 SRY589874 TBU589874 TLQ589874 TVM589874 UFI589874 UPE589874 UZA589874 VIW589874 VSS589874 WCO589874 WMK589874 WWG589874 Y655410 JU655410 TQ655410 ADM655410 ANI655410 AXE655410 BHA655410 BQW655410 CAS655410 CKO655410 CUK655410 DEG655410 DOC655410 DXY655410 EHU655410 ERQ655410 FBM655410 FLI655410 FVE655410 GFA655410 GOW655410 GYS655410 HIO655410 HSK655410 ICG655410 IMC655410 IVY655410 JFU655410 JPQ655410 JZM655410 KJI655410 KTE655410 LDA655410 LMW655410 LWS655410 MGO655410 MQK655410 NAG655410 NKC655410 NTY655410 ODU655410 ONQ655410 OXM655410 PHI655410 PRE655410 QBA655410 QKW655410 QUS655410 REO655410 ROK655410 RYG655410 SIC655410 SRY655410 TBU655410 TLQ655410 TVM655410 UFI655410 UPE655410 UZA655410 VIW655410 VSS655410 WCO655410 WMK655410 WWG655410 Y720946 JU720946 TQ720946 ADM720946 ANI720946 AXE720946 BHA720946 BQW720946 CAS720946 CKO720946 CUK720946 DEG720946 DOC720946 DXY720946 EHU720946 ERQ720946 FBM720946 FLI720946 FVE720946 GFA720946 GOW720946 GYS720946 HIO720946 HSK720946 ICG720946 IMC720946 IVY720946 JFU720946 JPQ720946 JZM720946 KJI720946 KTE720946 LDA720946 LMW720946 LWS720946 MGO720946 MQK720946 NAG720946 NKC720946 NTY720946 ODU720946 ONQ720946 OXM720946 PHI720946 PRE720946 QBA720946 QKW720946 QUS720946 REO720946 ROK720946 RYG720946 SIC720946 SRY720946 TBU720946 TLQ720946 TVM720946 UFI720946 UPE720946 UZA720946 VIW720946 VSS720946 WCO720946 WMK720946 WWG720946 Y786482 JU786482 TQ786482 ADM786482 ANI786482 AXE786482 BHA786482 BQW786482 CAS786482 CKO786482 CUK786482 DEG786482 DOC786482 DXY786482 EHU786482 ERQ786482 FBM786482 FLI786482 FVE786482 GFA786482 GOW786482 GYS786482 HIO786482 HSK786482 ICG786482 IMC786482 IVY786482 JFU786482 JPQ786482 JZM786482 KJI786482 KTE786482 LDA786482 LMW786482 LWS786482 MGO786482 MQK786482 NAG786482 NKC786482 NTY786482 ODU786482 ONQ786482 OXM786482 PHI786482 PRE786482 QBA786482 QKW786482 QUS786482 REO786482 ROK786482 RYG786482 SIC786482 SRY786482 TBU786482 TLQ786482 TVM786482 UFI786482 UPE786482 UZA786482 VIW786482 VSS786482 WCO786482 WMK786482 WWG786482 Y852018 JU852018 TQ852018 ADM852018 ANI852018 AXE852018 BHA852018 BQW852018 CAS852018 CKO852018 CUK852018 DEG852018 DOC852018 DXY852018 EHU852018 ERQ852018 FBM852018 FLI852018 FVE852018 GFA852018 GOW852018 GYS852018 HIO852018 HSK852018 ICG852018 IMC852018 IVY852018 JFU852018 JPQ852018 JZM852018 KJI852018 KTE852018 LDA852018 LMW852018 LWS852018 MGO852018 MQK852018 NAG852018 NKC852018 NTY852018 ODU852018 ONQ852018 OXM852018 PHI852018 PRE852018 QBA852018 QKW852018 QUS852018 REO852018 ROK852018 RYG852018 SIC852018 SRY852018 TBU852018 TLQ852018 TVM852018 UFI852018 UPE852018 UZA852018 VIW852018 VSS852018 WCO852018 WMK852018 WWG852018 Y917554 JU917554 TQ917554 ADM917554 ANI917554 AXE917554 BHA917554 BQW917554 CAS917554 CKO917554 CUK917554 DEG917554 DOC917554 DXY917554 EHU917554 ERQ917554 FBM917554 FLI917554 FVE917554 GFA917554 GOW917554 GYS917554 HIO917554 HSK917554 ICG917554 IMC917554 IVY917554 JFU917554 JPQ917554 JZM917554 KJI917554 KTE917554 LDA917554 LMW917554 LWS917554 MGO917554 MQK917554 NAG917554 NKC917554 NTY917554 ODU917554 ONQ917554 OXM917554 PHI917554 PRE917554 QBA917554 QKW917554 QUS917554 REO917554 ROK917554 RYG917554 SIC917554 SRY917554 TBU917554 TLQ917554 TVM917554 UFI917554 UPE917554 UZA917554 VIW917554 VSS917554 WCO917554 WMK917554 WWG917554 Y983090 JU983090 TQ983090 ADM983090 ANI983090 AXE983090 BHA983090 BQW983090 CAS983090 CKO983090 CUK983090 DEG983090 DOC983090 DXY983090 EHU983090 ERQ983090 FBM983090 FLI983090 FVE983090 GFA983090 GOW983090 GYS983090 HIO983090 HSK983090 ICG983090 IMC983090 IVY983090 JFU983090 JPQ983090 JZM983090 KJI983090 KTE983090 LDA983090 LMW983090 LWS983090 MGO983090 MQK983090 NAG983090 NKC983090 NTY983090 ODU983090 ONQ983090 OXM983090 PHI983090 PRE983090 QBA983090 QKW983090 QUS983090 REO983090 ROK983090 RYG983090 SIC983090 SRY983090 TBU983090 TLQ983090 TVM983090 UFI983090 UPE983090 UZA983090 VIW983090 VSS983090 WCO983090 WMK983090 WWG983090" xr:uid="{00000000-0002-0000-0100-000003000000}">
      <formula1>"府,県,都,道"</formula1>
    </dataValidation>
    <dataValidation type="list" allowBlank="1" showInputMessage="1" showErrorMessage="1" prompt="選択" sqref="I29:N29 JE29:JJ29 TA29:TF29 ACW29:ADB29 AMS29:AMX29 AWO29:AWT29 BGK29:BGP29 BQG29:BQL29 CAC29:CAH29 CJY29:CKD29 CTU29:CTZ29 DDQ29:DDV29 DNM29:DNR29 DXI29:DXN29 EHE29:EHJ29 ERA29:ERF29 FAW29:FBB29 FKS29:FKX29 FUO29:FUT29 GEK29:GEP29 GOG29:GOL29 GYC29:GYH29 HHY29:HID29 HRU29:HRZ29 IBQ29:IBV29 ILM29:ILR29 IVI29:IVN29 JFE29:JFJ29 JPA29:JPF29 JYW29:JZB29 KIS29:KIX29 KSO29:KST29 LCK29:LCP29 LMG29:LML29 LWC29:LWH29 MFY29:MGD29 MPU29:MPZ29 MZQ29:MZV29 NJM29:NJR29 NTI29:NTN29 ODE29:ODJ29 ONA29:ONF29 OWW29:OXB29 PGS29:PGX29 PQO29:PQT29 QAK29:QAP29 QKG29:QKL29 QUC29:QUH29 RDY29:RED29 RNU29:RNZ29 RXQ29:RXV29 SHM29:SHR29 SRI29:SRN29 TBE29:TBJ29 TLA29:TLF29 TUW29:TVB29 UES29:UEX29 UOO29:UOT29 UYK29:UYP29 VIG29:VIL29 VSC29:VSH29 WBY29:WCD29 WLU29:WLZ29 WVQ29:WVV29 I65586:N65586 JE65586:JJ65586 TA65586:TF65586 ACW65586:ADB65586 AMS65586:AMX65586 AWO65586:AWT65586 BGK65586:BGP65586 BQG65586:BQL65586 CAC65586:CAH65586 CJY65586:CKD65586 CTU65586:CTZ65586 DDQ65586:DDV65586 DNM65586:DNR65586 DXI65586:DXN65586 EHE65586:EHJ65586 ERA65586:ERF65586 FAW65586:FBB65586 FKS65586:FKX65586 FUO65586:FUT65586 GEK65586:GEP65586 GOG65586:GOL65586 GYC65586:GYH65586 HHY65586:HID65586 HRU65586:HRZ65586 IBQ65586:IBV65586 ILM65586:ILR65586 IVI65586:IVN65586 JFE65586:JFJ65586 JPA65586:JPF65586 JYW65586:JZB65586 KIS65586:KIX65586 KSO65586:KST65586 LCK65586:LCP65586 LMG65586:LML65586 LWC65586:LWH65586 MFY65586:MGD65586 MPU65586:MPZ65586 MZQ65586:MZV65586 NJM65586:NJR65586 NTI65586:NTN65586 ODE65586:ODJ65586 ONA65586:ONF65586 OWW65586:OXB65586 PGS65586:PGX65586 PQO65586:PQT65586 QAK65586:QAP65586 QKG65586:QKL65586 QUC65586:QUH65586 RDY65586:RED65586 RNU65586:RNZ65586 RXQ65586:RXV65586 SHM65586:SHR65586 SRI65586:SRN65586 TBE65586:TBJ65586 TLA65586:TLF65586 TUW65586:TVB65586 UES65586:UEX65586 UOO65586:UOT65586 UYK65586:UYP65586 VIG65586:VIL65586 VSC65586:VSH65586 WBY65586:WCD65586 WLU65586:WLZ65586 WVQ65586:WVV65586 I131122:N131122 JE131122:JJ131122 TA131122:TF131122 ACW131122:ADB131122 AMS131122:AMX131122 AWO131122:AWT131122 BGK131122:BGP131122 BQG131122:BQL131122 CAC131122:CAH131122 CJY131122:CKD131122 CTU131122:CTZ131122 DDQ131122:DDV131122 DNM131122:DNR131122 DXI131122:DXN131122 EHE131122:EHJ131122 ERA131122:ERF131122 FAW131122:FBB131122 FKS131122:FKX131122 FUO131122:FUT131122 GEK131122:GEP131122 GOG131122:GOL131122 GYC131122:GYH131122 HHY131122:HID131122 HRU131122:HRZ131122 IBQ131122:IBV131122 ILM131122:ILR131122 IVI131122:IVN131122 JFE131122:JFJ131122 JPA131122:JPF131122 JYW131122:JZB131122 KIS131122:KIX131122 KSO131122:KST131122 LCK131122:LCP131122 LMG131122:LML131122 LWC131122:LWH131122 MFY131122:MGD131122 MPU131122:MPZ131122 MZQ131122:MZV131122 NJM131122:NJR131122 NTI131122:NTN131122 ODE131122:ODJ131122 ONA131122:ONF131122 OWW131122:OXB131122 PGS131122:PGX131122 PQO131122:PQT131122 QAK131122:QAP131122 QKG131122:QKL131122 QUC131122:QUH131122 RDY131122:RED131122 RNU131122:RNZ131122 RXQ131122:RXV131122 SHM131122:SHR131122 SRI131122:SRN131122 TBE131122:TBJ131122 TLA131122:TLF131122 TUW131122:TVB131122 UES131122:UEX131122 UOO131122:UOT131122 UYK131122:UYP131122 VIG131122:VIL131122 VSC131122:VSH131122 WBY131122:WCD131122 WLU131122:WLZ131122 WVQ131122:WVV131122 I196658:N196658 JE196658:JJ196658 TA196658:TF196658 ACW196658:ADB196658 AMS196658:AMX196658 AWO196658:AWT196658 BGK196658:BGP196658 BQG196658:BQL196658 CAC196658:CAH196658 CJY196658:CKD196658 CTU196658:CTZ196658 DDQ196658:DDV196658 DNM196658:DNR196658 DXI196658:DXN196658 EHE196658:EHJ196658 ERA196658:ERF196658 FAW196658:FBB196658 FKS196658:FKX196658 FUO196658:FUT196658 GEK196658:GEP196658 GOG196658:GOL196658 GYC196658:GYH196658 HHY196658:HID196658 HRU196658:HRZ196658 IBQ196658:IBV196658 ILM196658:ILR196658 IVI196658:IVN196658 JFE196658:JFJ196658 JPA196658:JPF196658 JYW196658:JZB196658 KIS196658:KIX196658 KSO196658:KST196658 LCK196658:LCP196658 LMG196658:LML196658 LWC196658:LWH196658 MFY196658:MGD196658 MPU196658:MPZ196658 MZQ196658:MZV196658 NJM196658:NJR196658 NTI196658:NTN196658 ODE196658:ODJ196658 ONA196658:ONF196658 OWW196658:OXB196658 PGS196658:PGX196658 PQO196658:PQT196658 QAK196658:QAP196658 QKG196658:QKL196658 QUC196658:QUH196658 RDY196658:RED196658 RNU196658:RNZ196658 RXQ196658:RXV196658 SHM196658:SHR196658 SRI196658:SRN196658 TBE196658:TBJ196658 TLA196658:TLF196658 TUW196658:TVB196658 UES196658:UEX196658 UOO196658:UOT196658 UYK196658:UYP196658 VIG196658:VIL196658 VSC196658:VSH196658 WBY196658:WCD196658 WLU196658:WLZ196658 WVQ196658:WVV196658 I262194:N262194 JE262194:JJ262194 TA262194:TF262194 ACW262194:ADB262194 AMS262194:AMX262194 AWO262194:AWT262194 BGK262194:BGP262194 BQG262194:BQL262194 CAC262194:CAH262194 CJY262194:CKD262194 CTU262194:CTZ262194 DDQ262194:DDV262194 DNM262194:DNR262194 DXI262194:DXN262194 EHE262194:EHJ262194 ERA262194:ERF262194 FAW262194:FBB262194 FKS262194:FKX262194 FUO262194:FUT262194 GEK262194:GEP262194 GOG262194:GOL262194 GYC262194:GYH262194 HHY262194:HID262194 HRU262194:HRZ262194 IBQ262194:IBV262194 ILM262194:ILR262194 IVI262194:IVN262194 JFE262194:JFJ262194 JPA262194:JPF262194 JYW262194:JZB262194 KIS262194:KIX262194 KSO262194:KST262194 LCK262194:LCP262194 LMG262194:LML262194 LWC262194:LWH262194 MFY262194:MGD262194 MPU262194:MPZ262194 MZQ262194:MZV262194 NJM262194:NJR262194 NTI262194:NTN262194 ODE262194:ODJ262194 ONA262194:ONF262194 OWW262194:OXB262194 PGS262194:PGX262194 PQO262194:PQT262194 QAK262194:QAP262194 QKG262194:QKL262194 QUC262194:QUH262194 RDY262194:RED262194 RNU262194:RNZ262194 RXQ262194:RXV262194 SHM262194:SHR262194 SRI262194:SRN262194 TBE262194:TBJ262194 TLA262194:TLF262194 TUW262194:TVB262194 UES262194:UEX262194 UOO262194:UOT262194 UYK262194:UYP262194 VIG262194:VIL262194 VSC262194:VSH262194 WBY262194:WCD262194 WLU262194:WLZ262194 WVQ262194:WVV262194 I327730:N327730 JE327730:JJ327730 TA327730:TF327730 ACW327730:ADB327730 AMS327730:AMX327730 AWO327730:AWT327730 BGK327730:BGP327730 BQG327730:BQL327730 CAC327730:CAH327730 CJY327730:CKD327730 CTU327730:CTZ327730 DDQ327730:DDV327730 DNM327730:DNR327730 DXI327730:DXN327730 EHE327730:EHJ327730 ERA327730:ERF327730 FAW327730:FBB327730 FKS327730:FKX327730 FUO327730:FUT327730 GEK327730:GEP327730 GOG327730:GOL327730 GYC327730:GYH327730 HHY327730:HID327730 HRU327730:HRZ327730 IBQ327730:IBV327730 ILM327730:ILR327730 IVI327730:IVN327730 JFE327730:JFJ327730 JPA327730:JPF327730 JYW327730:JZB327730 KIS327730:KIX327730 KSO327730:KST327730 LCK327730:LCP327730 LMG327730:LML327730 LWC327730:LWH327730 MFY327730:MGD327730 MPU327730:MPZ327730 MZQ327730:MZV327730 NJM327730:NJR327730 NTI327730:NTN327730 ODE327730:ODJ327730 ONA327730:ONF327730 OWW327730:OXB327730 PGS327730:PGX327730 PQO327730:PQT327730 QAK327730:QAP327730 QKG327730:QKL327730 QUC327730:QUH327730 RDY327730:RED327730 RNU327730:RNZ327730 RXQ327730:RXV327730 SHM327730:SHR327730 SRI327730:SRN327730 TBE327730:TBJ327730 TLA327730:TLF327730 TUW327730:TVB327730 UES327730:UEX327730 UOO327730:UOT327730 UYK327730:UYP327730 VIG327730:VIL327730 VSC327730:VSH327730 WBY327730:WCD327730 WLU327730:WLZ327730 WVQ327730:WVV327730 I393266:N393266 JE393266:JJ393266 TA393266:TF393266 ACW393266:ADB393266 AMS393266:AMX393266 AWO393266:AWT393266 BGK393266:BGP393266 BQG393266:BQL393266 CAC393266:CAH393266 CJY393266:CKD393266 CTU393266:CTZ393266 DDQ393266:DDV393266 DNM393266:DNR393266 DXI393266:DXN393266 EHE393266:EHJ393266 ERA393266:ERF393266 FAW393266:FBB393266 FKS393266:FKX393266 FUO393266:FUT393266 GEK393266:GEP393266 GOG393266:GOL393266 GYC393266:GYH393266 HHY393266:HID393266 HRU393266:HRZ393266 IBQ393266:IBV393266 ILM393266:ILR393266 IVI393266:IVN393266 JFE393266:JFJ393266 JPA393266:JPF393266 JYW393266:JZB393266 KIS393266:KIX393266 KSO393266:KST393266 LCK393266:LCP393266 LMG393266:LML393266 LWC393266:LWH393266 MFY393266:MGD393266 MPU393266:MPZ393266 MZQ393266:MZV393266 NJM393266:NJR393266 NTI393266:NTN393266 ODE393266:ODJ393266 ONA393266:ONF393266 OWW393266:OXB393266 PGS393266:PGX393266 PQO393266:PQT393266 QAK393266:QAP393266 QKG393266:QKL393266 QUC393266:QUH393266 RDY393266:RED393266 RNU393266:RNZ393266 RXQ393266:RXV393266 SHM393266:SHR393266 SRI393266:SRN393266 TBE393266:TBJ393266 TLA393266:TLF393266 TUW393266:TVB393266 UES393266:UEX393266 UOO393266:UOT393266 UYK393266:UYP393266 VIG393266:VIL393266 VSC393266:VSH393266 WBY393266:WCD393266 WLU393266:WLZ393266 WVQ393266:WVV393266 I458802:N458802 JE458802:JJ458802 TA458802:TF458802 ACW458802:ADB458802 AMS458802:AMX458802 AWO458802:AWT458802 BGK458802:BGP458802 BQG458802:BQL458802 CAC458802:CAH458802 CJY458802:CKD458802 CTU458802:CTZ458802 DDQ458802:DDV458802 DNM458802:DNR458802 DXI458802:DXN458802 EHE458802:EHJ458802 ERA458802:ERF458802 FAW458802:FBB458802 FKS458802:FKX458802 FUO458802:FUT458802 GEK458802:GEP458802 GOG458802:GOL458802 GYC458802:GYH458802 HHY458802:HID458802 HRU458802:HRZ458802 IBQ458802:IBV458802 ILM458802:ILR458802 IVI458802:IVN458802 JFE458802:JFJ458802 JPA458802:JPF458802 JYW458802:JZB458802 KIS458802:KIX458802 KSO458802:KST458802 LCK458802:LCP458802 LMG458802:LML458802 LWC458802:LWH458802 MFY458802:MGD458802 MPU458802:MPZ458802 MZQ458802:MZV458802 NJM458802:NJR458802 NTI458802:NTN458802 ODE458802:ODJ458802 ONA458802:ONF458802 OWW458802:OXB458802 PGS458802:PGX458802 PQO458802:PQT458802 QAK458802:QAP458802 QKG458802:QKL458802 QUC458802:QUH458802 RDY458802:RED458802 RNU458802:RNZ458802 RXQ458802:RXV458802 SHM458802:SHR458802 SRI458802:SRN458802 TBE458802:TBJ458802 TLA458802:TLF458802 TUW458802:TVB458802 UES458802:UEX458802 UOO458802:UOT458802 UYK458802:UYP458802 VIG458802:VIL458802 VSC458802:VSH458802 WBY458802:WCD458802 WLU458802:WLZ458802 WVQ458802:WVV458802 I524338:N524338 JE524338:JJ524338 TA524338:TF524338 ACW524338:ADB524338 AMS524338:AMX524338 AWO524338:AWT524338 BGK524338:BGP524338 BQG524338:BQL524338 CAC524338:CAH524338 CJY524338:CKD524338 CTU524338:CTZ524338 DDQ524338:DDV524338 DNM524338:DNR524338 DXI524338:DXN524338 EHE524338:EHJ524338 ERA524338:ERF524338 FAW524338:FBB524338 FKS524338:FKX524338 FUO524338:FUT524338 GEK524338:GEP524338 GOG524338:GOL524338 GYC524338:GYH524338 HHY524338:HID524338 HRU524338:HRZ524338 IBQ524338:IBV524338 ILM524338:ILR524338 IVI524338:IVN524338 JFE524338:JFJ524338 JPA524338:JPF524338 JYW524338:JZB524338 KIS524338:KIX524338 KSO524338:KST524338 LCK524338:LCP524338 LMG524338:LML524338 LWC524338:LWH524338 MFY524338:MGD524338 MPU524338:MPZ524338 MZQ524338:MZV524338 NJM524338:NJR524338 NTI524338:NTN524338 ODE524338:ODJ524338 ONA524338:ONF524338 OWW524338:OXB524338 PGS524338:PGX524338 PQO524338:PQT524338 QAK524338:QAP524338 QKG524338:QKL524338 QUC524338:QUH524338 RDY524338:RED524338 RNU524338:RNZ524338 RXQ524338:RXV524338 SHM524338:SHR524338 SRI524338:SRN524338 TBE524338:TBJ524338 TLA524338:TLF524338 TUW524338:TVB524338 UES524338:UEX524338 UOO524338:UOT524338 UYK524338:UYP524338 VIG524338:VIL524338 VSC524338:VSH524338 WBY524338:WCD524338 WLU524338:WLZ524338 WVQ524338:WVV524338 I589874:N589874 JE589874:JJ589874 TA589874:TF589874 ACW589874:ADB589874 AMS589874:AMX589874 AWO589874:AWT589874 BGK589874:BGP589874 BQG589874:BQL589874 CAC589874:CAH589874 CJY589874:CKD589874 CTU589874:CTZ589874 DDQ589874:DDV589874 DNM589874:DNR589874 DXI589874:DXN589874 EHE589874:EHJ589874 ERA589874:ERF589874 FAW589874:FBB589874 FKS589874:FKX589874 FUO589874:FUT589874 GEK589874:GEP589874 GOG589874:GOL589874 GYC589874:GYH589874 HHY589874:HID589874 HRU589874:HRZ589874 IBQ589874:IBV589874 ILM589874:ILR589874 IVI589874:IVN589874 JFE589874:JFJ589874 JPA589874:JPF589874 JYW589874:JZB589874 KIS589874:KIX589874 KSO589874:KST589874 LCK589874:LCP589874 LMG589874:LML589874 LWC589874:LWH589874 MFY589874:MGD589874 MPU589874:MPZ589874 MZQ589874:MZV589874 NJM589874:NJR589874 NTI589874:NTN589874 ODE589874:ODJ589874 ONA589874:ONF589874 OWW589874:OXB589874 PGS589874:PGX589874 PQO589874:PQT589874 QAK589874:QAP589874 QKG589874:QKL589874 QUC589874:QUH589874 RDY589874:RED589874 RNU589874:RNZ589874 RXQ589874:RXV589874 SHM589874:SHR589874 SRI589874:SRN589874 TBE589874:TBJ589874 TLA589874:TLF589874 TUW589874:TVB589874 UES589874:UEX589874 UOO589874:UOT589874 UYK589874:UYP589874 VIG589874:VIL589874 VSC589874:VSH589874 WBY589874:WCD589874 WLU589874:WLZ589874 WVQ589874:WVV589874 I655410:N655410 JE655410:JJ655410 TA655410:TF655410 ACW655410:ADB655410 AMS655410:AMX655410 AWO655410:AWT655410 BGK655410:BGP655410 BQG655410:BQL655410 CAC655410:CAH655410 CJY655410:CKD655410 CTU655410:CTZ655410 DDQ655410:DDV655410 DNM655410:DNR655410 DXI655410:DXN655410 EHE655410:EHJ655410 ERA655410:ERF655410 FAW655410:FBB655410 FKS655410:FKX655410 FUO655410:FUT655410 GEK655410:GEP655410 GOG655410:GOL655410 GYC655410:GYH655410 HHY655410:HID655410 HRU655410:HRZ655410 IBQ655410:IBV655410 ILM655410:ILR655410 IVI655410:IVN655410 JFE655410:JFJ655410 JPA655410:JPF655410 JYW655410:JZB655410 KIS655410:KIX655410 KSO655410:KST655410 LCK655410:LCP655410 LMG655410:LML655410 LWC655410:LWH655410 MFY655410:MGD655410 MPU655410:MPZ655410 MZQ655410:MZV655410 NJM655410:NJR655410 NTI655410:NTN655410 ODE655410:ODJ655410 ONA655410:ONF655410 OWW655410:OXB655410 PGS655410:PGX655410 PQO655410:PQT655410 QAK655410:QAP655410 QKG655410:QKL655410 QUC655410:QUH655410 RDY655410:RED655410 RNU655410:RNZ655410 RXQ655410:RXV655410 SHM655410:SHR655410 SRI655410:SRN655410 TBE655410:TBJ655410 TLA655410:TLF655410 TUW655410:TVB655410 UES655410:UEX655410 UOO655410:UOT655410 UYK655410:UYP655410 VIG655410:VIL655410 VSC655410:VSH655410 WBY655410:WCD655410 WLU655410:WLZ655410 WVQ655410:WVV655410 I720946:N720946 JE720946:JJ720946 TA720946:TF720946 ACW720946:ADB720946 AMS720946:AMX720946 AWO720946:AWT720946 BGK720946:BGP720946 BQG720946:BQL720946 CAC720946:CAH720946 CJY720946:CKD720946 CTU720946:CTZ720946 DDQ720946:DDV720946 DNM720946:DNR720946 DXI720946:DXN720946 EHE720946:EHJ720946 ERA720946:ERF720946 FAW720946:FBB720946 FKS720946:FKX720946 FUO720946:FUT720946 GEK720946:GEP720946 GOG720946:GOL720946 GYC720946:GYH720946 HHY720946:HID720946 HRU720946:HRZ720946 IBQ720946:IBV720946 ILM720946:ILR720946 IVI720946:IVN720946 JFE720946:JFJ720946 JPA720946:JPF720946 JYW720946:JZB720946 KIS720946:KIX720946 KSO720946:KST720946 LCK720946:LCP720946 LMG720946:LML720946 LWC720946:LWH720946 MFY720946:MGD720946 MPU720946:MPZ720946 MZQ720946:MZV720946 NJM720946:NJR720946 NTI720946:NTN720946 ODE720946:ODJ720946 ONA720946:ONF720946 OWW720946:OXB720946 PGS720946:PGX720946 PQO720946:PQT720946 QAK720946:QAP720946 QKG720946:QKL720946 QUC720946:QUH720946 RDY720946:RED720946 RNU720946:RNZ720946 RXQ720946:RXV720946 SHM720946:SHR720946 SRI720946:SRN720946 TBE720946:TBJ720946 TLA720946:TLF720946 TUW720946:TVB720946 UES720946:UEX720946 UOO720946:UOT720946 UYK720946:UYP720946 VIG720946:VIL720946 VSC720946:VSH720946 WBY720946:WCD720946 WLU720946:WLZ720946 WVQ720946:WVV720946 I786482:N786482 JE786482:JJ786482 TA786482:TF786482 ACW786482:ADB786482 AMS786482:AMX786482 AWO786482:AWT786482 BGK786482:BGP786482 BQG786482:BQL786482 CAC786482:CAH786482 CJY786482:CKD786482 CTU786482:CTZ786482 DDQ786482:DDV786482 DNM786482:DNR786482 DXI786482:DXN786482 EHE786482:EHJ786482 ERA786482:ERF786482 FAW786482:FBB786482 FKS786482:FKX786482 FUO786482:FUT786482 GEK786482:GEP786482 GOG786482:GOL786482 GYC786482:GYH786482 HHY786482:HID786482 HRU786482:HRZ786482 IBQ786482:IBV786482 ILM786482:ILR786482 IVI786482:IVN786482 JFE786482:JFJ786482 JPA786482:JPF786482 JYW786482:JZB786482 KIS786482:KIX786482 KSO786482:KST786482 LCK786482:LCP786482 LMG786482:LML786482 LWC786482:LWH786482 MFY786482:MGD786482 MPU786482:MPZ786482 MZQ786482:MZV786482 NJM786482:NJR786482 NTI786482:NTN786482 ODE786482:ODJ786482 ONA786482:ONF786482 OWW786482:OXB786482 PGS786482:PGX786482 PQO786482:PQT786482 QAK786482:QAP786482 QKG786482:QKL786482 QUC786482:QUH786482 RDY786482:RED786482 RNU786482:RNZ786482 RXQ786482:RXV786482 SHM786482:SHR786482 SRI786482:SRN786482 TBE786482:TBJ786482 TLA786482:TLF786482 TUW786482:TVB786482 UES786482:UEX786482 UOO786482:UOT786482 UYK786482:UYP786482 VIG786482:VIL786482 VSC786482:VSH786482 WBY786482:WCD786482 WLU786482:WLZ786482 WVQ786482:WVV786482 I852018:N852018 JE852018:JJ852018 TA852018:TF852018 ACW852018:ADB852018 AMS852018:AMX852018 AWO852018:AWT852018 BGK852018:BGP852018 BQG852018:BQL852018 CAC852018:CAH852018 CJY852018:CKD852018 CTU852018:CTZ852018 DDQ852018:DDV852018 DNM852018:DNR852018 DXI852018:DXN852018 EHE852018:EHJ852018 ERA852018:ERF852018 FAW852018:FBB852018 FKS852018:FKX852018 FUO852018:FUT852018 GEK852018:GEP852018 GOG852018:GOL852018 GYC852018:GYH852018 HHY852018:HID852018 HRU852018:HRZ852018 IBQ852018:IBV852018 ILM852018:ILR852018 IVI852018:IVN852018 JFE852018:JFJ852018 JPA852018:JPF852018 JYW852018:JZB852018 KIS852018:KIX852018 KSO852018:KST852018 LCK852018:LCP852018 LMG852018:LML852018 LWC852018:LWH852018 MFY852018:MGD852018 MPU852018:MPZ852018 MZQ852018:MZV852018 NJM852018:NJR852018 NTI852018:NTN852018 ODE852018:ODJ852018 ONA852018:ONF852018 OWW852018:OXB852018 PGS852018:PGX852018 PQO852018:PQT852018 QAK852018:QAP852018 QKG852018:QKL852018 QUC852018:QUH852018 RDY852018:RED852018 RNU852018:RNZ852018 RXQ852018:RXV852018 SHM852018:SHR852018 SRI852018:SRN852018 TBE852018:TBJ852018 TLA852018:TLF852018 TUW852018:TVB852018 UES852018:UEX852018 UOO852018:UOT852018 UYK852018:UYP852018 VIG852018:VIL852018 VSC852018:VSH852018 WBY852018:WCD852018 WLU852018:WLZ852018 WVQ852018:WVV852018 I917554:N917554 JE917554:JJ917554 TA917554:TF917554 ACW917554:ADB917554 AMS917554:AMX917554 AWO917554:AWT917554 BGK917554:BGP917554 BQG917554:BQL917554 CAC917554:CAH917554 CJY917554:CKD917554 CTU917554:CTZ917554 DDQ917554:DDV917554 DNM917554:DNR917554 DXI917554:DXN917554 EHE917554:EHJ917554 ERA917554:ERF917554 FAW917554:FBB917554 FKS917554:FKX917554 FUO917554:FUT917554 GEK917554:GEP917554 GOG917554:GOL917554 GYC917554:GYH917554 HHY917554:HID917554 HRU917554:HRZ917554 IBQ917554:IBV917554 ILM917554:ILR917554 IVI917554:IVN917554 JFE917554:JFJ917554 JPA917554:JPF917554 JYW917554:JZB917554 KIS917554:KIX917554 KSO917554:KST917554 LCK917554:LCP917554 LMG917554:LML917554 LWC917554:LWH917554 MFY917554:MGD917554 MPU917554:MPZ917554 MZQ917554:MZV917554 NJM917554:NJR917554 NTI917554:NTN917554 ODE917554:ODJ917554 ONA917554:ONF917554 OWW917554:OXB917554 PGS917554:PGX917554 PQO917554:PQT917554 QAK917554:QAP917554 QKG917554:QKL917554 QUC917554:QUH917554 RDY917554:RED917554 RNU917554:RNZ917554 RXQ917554:RXV917554 SHM917554:SHR917554 SRI917554:SRN917554 TBE917554:TBJ917554 TLA917554:TLF917554 TUW917554:TVB917554 UES917554:UEX917554 UOO917554:UOT917554 UYK917554:UYP917554 VIG917554:VIL917554 VSC917554:VSH917554 WBY917554:WCD917554 WLU917554:WLZ917554 WVQ917554:WVV917554 I983090:N983090 JE983090:JJ983090 TA983090:TF983090 ACW983090:ADB983090 AMS983090:AMX983090 AWO983090:AWT983090 BGK983090:BGP983090 BQG983090:BQL983090 CAC983090:CAH983090 CJY983090:CKD983090 CTU983090:CTZ983090 DDQ983090:DDV983090 DNM983090:DNR983090 DXI983090:DXN983090 EHE983090:EHJ983090 ERA983090:ERF983090 FAW983090:FBB983090 FKS983090:FKX983090 FUO983090:FUT983090 GEK983090:GEP983090 GOG983090:GOL983090 GYC983090:GYH983090 HHY983090:HID983090 HRU983090:HRZ983090 IBQ983090:IBV983090 ILM983090:ILR983090 IVI983090:IVN983090 JFE983090:JFJ983090 JPA983090:JPF983090 JYW983090:JZB983090 KIS983090:KIX983090 KSO983090:KST983090 LCK983090:LCP983090 LMG983090:LML983090 LWC983090:LWH983090 MFY983090:MGD983090 MPU983090:MPZ983090 MZQ983090:MZV983090 NJM983090:NJR983090 NTI983090:NTN983090 ODE983090:ODJ983090 ONA983090:ONF983090 OWW983090:OXB983090 PGS983090:PGX983090 PQO983090:PQT983090 QAK983090:QAP983090 QKG983090:QKL983090 QUC983090:QUH983090 RDY983090:RED983090 RNU983090:RNZ983090 RXQ983090:RXV983090 SHM983090:SHR983090 SRI983090:SRN983090 TBE983090:TBJ983090 TLA983090:TLF983090 TUW983090:TVB983090 UES983090:UEX983090 UOO983090:UOT983090 UYK983090:UYP983090 VIG983090:VIL983090 VSC983090:VSH983090 WBY983090:WCD983090 WLU983090:WLZ983090 WVQ983090:WVV983090" xr:uid="{00000000-0002-0000-0100-000004000000}">
      <formula1>"西宮市,西宮市以外"</formula1>
    </dataValidation>
    <dataValidation type="list" allowBlank="1" showInputMessage="1" sqref="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72 JV65572 TR65572 ADN65572 ANJ65572 AXF65572 BHB65572 BQX65572 CAT65572 CKP65572 CUL65572 DEH65572 DOD65572 DXZ65572 EHV65572 ERR65572 FBN65572 FLJ65572 FVF65572 GFB65572 GOX65572 GYT65572 HIP65572 HSL65572 ICH65572 IMD65572 IVZ65572 JFV65572 JPR65572 JZN65572 KJJ65572 KTF65572 LDB65572 LMX65572 LWT65572 MGP65572 MQL65572 NAH65572 NKD65572 NTZ65572 ODV65572 ONR65572 OXN65572 PHJ65572 PRF65572 QBB65572 QKX65572 QUT65572 REP65572 ROL65572 RYH65572 SID65572 SRZ65572 TBV65572 TLR65572 TVN65572 UFJ65572 UPF65572 UZB65572 VIX65572 VST65572 WCP65572 WML65572 WWH65572 Z131108 JV131108 TR131108 ADN131108 ANJ131108 AXF131108 BHB131108 BQX131108 CAT131108 CKP131108 CUL131108 DEH131108 DOD131108 DXZ131108 EHV131108 ERR131108 FBN131108 FLJ131108 FVF131108 GFB131108 GOX131108 GYT131108 HIP131108 HSL131108 ICH131108 IMD131108 IVZ131108 JFV131108 JPR131108 JZN131108 KJJ131108 KTF131108 LDB131108 LMX131108 LWT131108 MGP131108 MQL131108 NAH131108 NKD131108 NTZ131108 ODV131108 ONR131108 OXN131108 PHJ131108 PRF131108 QBB131108 QKX131108 QUT131108 REP131108 ROL131108 RYH131108 SID131108 SRZ131108 TBV131108 TLR131108 TVN131108 UFJ131108 UPF131108 UZB131108 VIX131108 VST131108 WCP131108 WML131108 WWH131108 Z196644 JV196644 TR196644 ADN196644 ANJ196644 AXF196644 BHB196644 BQX196644 CAT196644 CKP196644 CUL196644 DEH196644 DOD196644 DXZ196644 EHV196644 ERR196644 FBN196644 FLJ196644 FVF196644 GFB196644 GOX196644 GYT196644 HIP196644 HSL196644 ICH196644 IMD196644 IVZ196644 JFV196644 JPR196644 JZN196644 KJJ196644 KTF196644 LDB196644 LMX196644 LWT196644 MGP196644 MQL196644 NAH196644 NKD196644 NTZ196644 ODV196644 ONR196644 OXN196644 PHJ196644 PRF196644 QBB196644 QKX196644 QUT196644 REP196644 ROL196644 RYH196644 SID196644 SRZ196644 TBV196644 TLR196644 TVN196644 UFJ196644 UPF196644 UZB196644 VIX196644 VST196644 WCP196644 WML196644 WWH196644 Z262180 JV262180 TR262180 ADN262180 ANJ262180 AXF262180 BHB262180 BQX262180 CAT262180 CKP262180 CUL262180 DEH262180 DOD262180 DXZ262180 EHV262180 ERR262180 FBN262180 FLJ262180 FVF262180 GFB262180 GOX262180 GYT262180 HIP262180 HSL262180 ICH262180 IMD262180 IVZ262180 JFV262180 JPR262180 JZN262180 KJJ262180 KTF262180 LDB262180 LMX262180 LWT262180 MGP262180 MQL262180 NAH262180 NKD262180 NTZ262180 ODV262180 ONR262180 OXN262180 PHJ262180 PRF262180 QBB262180 QKX262180 QUT262180 REP262180 ROL262180 RYH262180 SID262180 SRZ262180 TBV262180 TLR262180 TVN262180 UFJ262180 UPF262180 UZB262180 VIX262180 VST262180 WCP262180 WML262180 WWH262180 Z327716 JV327716 TR327716 ADN327716 ANJ327716 AXF327716 BHB327716 BQX327716 CAT327716 CKP327716 CUL327716 DEH327716 DOD327716 DXZ327716 EHV327716 ERR327716 FBN327716 FLJ327716 FVF327716 GFB327716 GOX327716 GYT327716 HIP327716 HSL327716 ICH327716 IMD327716 IVZ327716 JFV327716 JPR327716 JZN327716 KJJ327716 KTF327716 LDB327716 LMX327716 LWT327716 MGP327716 MQL327716 NAH327716 NKD327716 NTZ327716 ODV327716 ONR327716 OXN327716 PHJ327716 PRF327716 QBB327716 QKX327716 QUT327716 REP327716 ROL327716 RYH327716 SID327716 SRZ327716 TBV327716 TLR327716 TVN327716 UFJ327716 UPF327716 UZB327716 VIX327716 VST327716 WCP327716 WML327716 WWH327716 Z393252 JV393252 TR393252 ADN393252 ANJ393252 AXF393252 BHB393252 BQX393252 CAT393252 CKP393252 CUL393252 DEH393252 DOD393252 DXZ393252 EHV393252 ERR393252 FBN393252 FLJ393252 FVF393252 GFB393252 GOX393252 GYT393252 HIP393252 HSL393252 ICH393252 IMD393252 IVZ393252 JFV393252 JPR393252 JZN393252 KJJ393252 KTF393252 LDB393252 LMX393252 LWT393252 MGP393252 MQL393252 NAH393252 NKD393252 NTZ393252 ODV393252 ONR393252 OXN393252 PHJ393252 PRF393252 QBB393252 QKX393252 QUT393252 REP393252 ROL393252 RYH393252 SID393252 SRZ393252 TBV393252 TLR393252 TVN393252 UFJ393252 UPF393252 UZB393252 VIX393252 VST393252 WCP393252 WML393252 WWH393252 Z458788 JV458788 TR458788 ADN458788 ANJ458788 AXF458788 BHB458788 BQX458788 CAT458788 CKP458788 CUL458788 DEH458788 DOD458788 DXZ458788 EHV458788 ERR458788 FBN458788 FLJ458788 FVF458788 GFB458788 GOX458788 GYT458788 HIP458788 HSL458788 ICH458788 IMD458788 IVZ458788 JFV458788 JPR458788 JZN458788 KJJ458788 KTF458788 LDB458788 LMX458788 LWT458788 MGP458788 MQL458788 NAH458788 NKD458788 NTZ458788 ODV458788 ONR458788 OXN458788 PHJ458788 PRF458788 QBB458788 QKX458788 QUT458788 REP458788 ROL458788 RYH458788 SID458788 SRZ458788 TBV458788 TLR458788 TVN458788 UFJ458788 UPF458788 UZB458788 VIX458788 VST458788 WCP458788 WML458788 WWH458788 Z524324 JV524324 TR524324 ADN524324 ANJ524324 AXF524324 BHB524324 BQX524324 CAT524324 CKP524324 CUL524324 DEH524324 DOD524324 DXZ524324 EHV524324 ERR524324 FBN524324 FLJ524324 FVF524324 GFB524324 GOX524324 GYT524324 HIP524324 HSL524324 ICH524324 IMD524324 IVZ524324 JFV524324 JPR524324 JZN524324 KJJ524324 KTF524324 LDB524324 LMX524324 LWT524324 MGP524324 MQL524324 NAH524324 NKD524324 NTZ524324 ODV524324 ONR524324 OXN524324 PHJ524324 PRF524324 QBB524324 QKX524324 QUT524324 REP524324 ROL524324 RYH524324 SID524324 SRZ524324 TBV524324 TLR524324 TVN524324 UFJ524324 UPF524324 UZB524324 VIX524324 VST524324 WCP524324 WML524324 WWH524324 Z589860 JV589860 TR589860 ADN589860 ANJ589860 AXF589860 BHB589860 BQX589860 CAT589860 CKP589860 CUL589860 DEH589860 DOD589860 DXZ589860 EHV589860 ERR589860 FBN589860 FLJ589860 FVF589860 GFB589860 GOX589860 GYT589860 HIP589860 HSL589860 ICH589860 IMD589860 IVZ589860 JFV589860 JPR589860 JZN589860 KJJ589860 KTF589860 LDB589860 LMX589860 LWT589860 MGP589860 MQL589860 NAH589860 NKD589860 NTZ589860 ODV589860 ONR589860 OXN589860 PHJ589860 PRF589860 QBB589860 QKX589860 QUT589860 REP589860 ROL589860 RYH589860 SID589860 SRZ589860 TBV589860 TLR589860 TVN589860 UFJ589860 UPF589860 UZB589860 VIX589860 VST589860 WCP589860 WML589860 WWH589860 Z655396 JV655396 TR655396 ADN655396 ANJ655396 AXF655396 BHB655396 BQX655396 CAT655396 CKP655396 CUL655396 DEH655396 DOD655396 DXZ655396 EHV655396 ERR655396 FBN655396 FLJ655396 FVF655396 GFB655396 GOX655396 GYT655396 HIP655396 HSL655396 ICH655396 IMD655396 IVZ655396 JFV655396 JPR655396 JZN655396 KJJ655396 KTF655396 LDB655396 LMX655396 LWT655396 MGP655396 MQL655396 NAH655396 NKD655396 NTZ655396 ODV655396 ONR655396 OXN655396 PHJ655396 PRF655396 QBB655396 QKX655396 QUT655396 REP655396 ROL655396 RYH655396 SID655396 SRZ655396 TBV655396 TLR655396 TVN655396 UFJ655396 UPF655396 UZB655396 VIX655396 VST655396 WCP655396 WML655396 WWH655396 Z720932 JV720932 TR720932 ADN720932 ANJ720932 AXF720932 BHB720932 BQX720932 CAT720932 CKP720932 CUL720932 DEH720932 DOD720932 DXZ720932 EHV720932 ERR720932 FBN720932 FLJ720932 FVF720932 GFB720932 GOX720932 GYT720932 HIP720932 HSL720932 ICH720932 IMD720932 IVZ720932 JFV720932 JPR720932 JZN720932 KJJ720932 KTF720932 LDB720932 LMX720932 LWT720932 MGP720932 MQL720932 NAH720932 NKD720932 NTZ720932 ODV720932 ONR720932 OXN720932 PHJ720932 PRF720932 QBB720932 QKX720932 QUT720932 REP720932 ROL720932 RYH720932 SID720932 SRZ720932 TBV720932 TLR720932 TVN720932 UFJ720932 UPF720932 UZB720932 VIX720932 VST720932 WCP720932 WML720932 WWH720932 Z786468 JV786468 TR786468 ADN786468 ANJ786468 AXF786468 BHB786468 BQX786468 CAT786468 CKP786468 CUL786468 DEH786468 DOD786468 DXZ786468 EHV786468 ERR786468 FBN786468 FLJ786468 FVF786468 GFB786468 GOX786468 GYT786468 HIP786468 HSL786468 ICH786468 IMD786468 IVZ786468 JFV786468 JPR786468 JZN786468 KJJ786468 KTF786468 LDB786468 LMX786468 LWT786468 MGP786468 MQL786468 NAH786468 NKD786468 NTZ786468 ODV786468 ONR786468 OXN786468 PHJ786468 PRF786468 QBB786468 QKX786468 QUT786468 REP786468 ROL786468 RYH786468 SID786468 SRZ786468 TBV786468 TLR786468 TVN786468 UFJ786468 UPF786468 UZB786468 VIX786468 VST786468 WCP786468 WML786468 WWH786468 Z852004 JV852004 TR852004 ADN852004 ANJ852004 AXF852004 BHB852004 BQX852004 CAT852004 CKP852004 CUL852004 DEH852004 DOD852004 DXZ852004 EHV852004 ERR852004 FBN852004 FLJ852004 FVF852004 GFB852004 GOX852004 GYT852004 HIP852004 HSL852004 ICH852004 IMD852004 IVZ852004 JFV852004 JPR852004 JZN852004 KJJ852004 KTF852004 LDB852004 LMX852004 LWT852004 MGP852004 MQL852004 NAH852004 NKD852004 NTZ852004 ODV852004 ONR852004 OXN852004 PHJ852004 PRF852004 QBB852004 QKX852004 QUT852004 REP852004 ROL852004 RYH852004 SID852004 SRZ852004 TBV852004 TLR852004 TVN852004 UFJ852004 UPF852004 UZB852004 VIX852004 VST852004 WCP852004 WML852004 WWH852004 Z917540 JV917540 TR917540 ADN917540 ANJ917540 AXF917540 BHB917540 BQX917540 CAT917540 CKP917540 CUL917540 DEH917540 DOD917540 DXZ917540 EHV917540 ERR917540 FBN917540 FLJ917540 FVF917540 GFB917540 GOX917540 GYT917540 HIP917540 HSL917540 ICH917540 IMD917540 IVZ917540 JFV917540 JPR917540 JZN917540 KJJ917540 KTF917540 LDB917540 LMX917540 LWT917540 MGP917540 MQL917540 NAH917540 NKD917540 NTZ917540 ODV917540 ONR917540 OXN917540 PHJ917540 PRF917540 QBB917540 QKX917540 QUT917540 REP917540 ROL917540 RYH917540 SID917540 SRZ917540 TBV917540 TLR917540 TVN917540 UFJ917540 UPF917540 UZB917540 VIX917540 VST917540 WCP917540 WML917540 WWH917540 Z983076 JV983076 TR983076 ADN983076 ANJ983076 AXF983076 BHB983076 BQX983076 CAT983076 CKP983076 CUL983076 DEH983076 DOD983076 DXZ983076 EHV983076 ERR983076 FBN983076 FLJ983076 FVF983076 GFB983076 GOX983076 GYT983076 HIP983076 HSL983076 ICH983076 IMD983076 IVZ983076 JFV983076 JPR983076 JZN983076 KJJ983076 KTF983076 LDB983076 LMX983076 LWT983076 MGP983076 MQL983076 NAH983076 NKD983076 NTZ983076 ODV983076 ONR983076 OXN983076 PHJ983076 PRF983076 QBB983076 QKX983076 QUT983076 REP983076 ROL983076 RYH983076 SID983076 SRZ983076 TBV983076 TLR983076 TVN983076 UFJ983076 UPF983076 UZB983076 VIX983076 VST983076 WCP983076 WML983076 WWH983076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15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72 JP65572 TL65572 ADH65572 AND65572 AWZ65572 BGV65572 BQR65572 CAN65572 CKJ65572 CUF65572 DEB65572 DNX65572 DXT65572 EHP65572 ERL65572 FBH65572 FLD65572 FUZ65572 GEV65572 GOR65572 GYN65572 HIJ65572 HSF65572 ICB65572 ILX65572 IVT65572 JFP65572 JPL65572 JZH65572 KJD65572 KSZ65572 LCV65572 LMR65572 LWN65572 MGJ65572 MQF65572 NAB65572 NJX65572 NTT65572 ODP65572 ONL65572 OXH65572 PHD65572 PQZ65572 QAV65572 QKR65572 QUN65572 REJ65572 ROF65572 RYB65572 SHX65572 SRT65572 TBP65572 TLL65572 TVH65572 UFD65572 UOZ65572 UYV65572 VIR65572 VSN65572 WCJ65572 WMF65572 WWB65572 T131108 JP131108 TL131108 ADH131108 AND131108 AWZ131108 BGV131108 BQR131108 CAN131108 CKJ131108 CUF131108 DEB131108 DNX131108 DXT131108 EHP131108 ERL131108 FBH131108 FLD131108 FUZ131108 GEV131108 GOR131108 GYN131108 HIJ131108 HSF131108 ICB131108 ILX131108 IVT131108 JFP131108 JPL131108 JZH131108 KJD131108 KSZ131108 LCV131108 LMR131108 LWN131108 MGJ131108 MQF131108 NAB131108 NJX131108 NTT131108 ODP131108 ONL131108 OXH131108 PHD131108 PQZ131108 QAV131108 QKR131108 QUN131108 REJ131108 ROF131108 RYB131108 SHX131108 SRT131108 TBP131108 TLL131108 TVH131108 UFD131108 UOZ131108 UYV131108 VIR131108 VSN131108 WCJ131108 WMF131108 WWB131108 T196644 JP196644 TL196644 ADH196644 AND196644 AWZ196644 BGV196644 BQR196644 CAN196644 CKJ196644 CUF196644 DEB196644 DNX196644 DXT196644 EHP196644 ERL196644 FBH196644 FLD196644 FUZ196644 GEV196644 GOR196644 GYN196644 HIJ196644 HSF196644 ICB196644 ILX196644 IVT196644 JFP196644 JPL196644 JZH196644 KJD196644 KSZ196644 LCV196644 LMR196644 LWN196644 MGJ196644 MQF196644 NAB196644 NJX196644 NTT196644 ODP196644 ONL196644 OXH196644 PHD196644 PQZ196644 QAV196644 QKR196644 QUN196644 REJ196644 ROF196644 RYB196644 SHX196644 SRT196644 TBP196644 TLL196644 TVH196644 UFD196644 UOZ196644 UYV196644 VIR196644 VSN196644 WCJ196644 WMF196644 WWB196644 T262180 JP262180 TL262180 ADH262180 AND262180 AWZ262180 BGV262180 BQR262180 CAN262180 CKJ262180 CUF262180 DEB262180 DNX262180 DXT262180 EHP262180 ERL262180 FBH262180 FLD262180 FUZ262180 GEV262180 GOR262180 GYN262180 HIJ262180 HSF262180 ICB262180 ILX262180 IVT262180 JFP262180 JPL262180 JZH262180 KJD262180 KSZ262180 LCV262180 LMR262180 LWN262180 MGJ262180 MQF262180 NAB262180 NJX262180 NTT262180 ODP262180 ONL262180 OXH262180 PHD262180 PQZ262180 QAV262180 QKR262180 QUN262180 REJ262180 ROF262180 RYB262180 SHX262180 SRT262180 TBP262180 TLL262180 TVH262180 UFD262180 UOZ262180 UYV262180 VIR262180 VSN262180 WCJ262180 WMF262180 WWB262180 T327716 JP327716 TL327716 ADH327716 AND327716 AWZ327716 BGV327716 BQR327716 CAN327716 CKJ327716 CUF327716 DEB327716 DNX327716 DXT327716 EHP327716 ERL327716 FBH327716 FLD327716 FUZ327716 GEV327716 GOR327716 GYN327716 HIJ327716 HSF327716 ICB327716 ILX327716 IVT327716 JFP327716 JPL327716 JZH327716 KJD327716 KSZ327716 LCV327716 LMR327716 LWN327716 MGJ327716 MQF327716 NAB327716 NJX327716 NTT327716 ODP327716 ONL327716 OXH327716 PHD327716 PQZ327716 QAV327716 QKR327716 QUN327716 REJ327716 ROF327716 RYB327716 SHX327716 SRT327716 TBP327716 TLL327716 TVH327716 UFD327716 UOZ327716 UYV327716 VIR327716 VSN327716 WCJ327716 WMF327716 WWB327716 T393252 JP393252 TL393252 ADH393252 AND393252 AWZ393252 BGV393252 BQR393252 CAN393252 CKJ393252 CUF393252 DEB393252 DNX393252 DXT393252 EHP393252 ERL393252 FBH393252 FLD393252 FUZ393252 GEV393252 GOR393252 GYN393252 HIJ393252 HSF393252 ICB393252 ILX393252 IVT393252 JFP393252 JPL393252 JZH393252 KJD393252 KSZ393252 LCV393252 LMR393252 LWN393252 MGJ393252 MQF393252 NAB393252 NJX393252 NTT393252 ODP393252 ONL393252 OXH393252 PHD393252 PQZ393252 QAV393252 QKR393252 QUN393252 REJ393252 ROF393252 RYB393252 SHX393252 SRT393252 TBP393252 TLL393252 TVH393252 UFD393252 UOZ393252 UYV393252 VIR393252 VSN393252 WCJ393252 WMF393252 WWB393252 T458788 JP458788 TL458788 ADH458788 AND458788 AWZ458788 BGV458788 BQR458788 CAN458788 CKJ458788 CUF458788 DEB458788 DNX458788 DXT458788 EHP458788 ERL458788 FBH458788 FLD458788 FUZ458788 GEV458788 GOR458788 GYN458788 HIJ458788 HSF458788 ICB458788 ILX458788 IVT458788 JFP458788 JPL458788 JZH458788 KJD458788 KSZ458788 LCV458788 LMR458788 LWN458788 MGJ458788 MQF458788 NAB458788 NJX458788 NTT458788 ODP458788 ONL458788 OXH458788 PHD458788 PQZ458788 QAV458788 QKR458788 QUN458788 REJ458788 ROF458788 RYB458788 SHX458788 SRT458788 TBP458788 TLL458788 TVH458788 UFD458788 UOZ458788 UYV458788 VIR458788 VSN458788 WCJ458788 WMF458788 WWB458788 T524324 JP524324 TL524324 ADH524324 AND524324 AWZ524324 BGV524324 BQR524324 CAN524324 CKJ524324 CUF524324 DEB524324 DNX524324 DXT524324 EHP524324 ERL524324 FBH524324 FLD524324 FUZ524324 GEV524324 GOR524324 GYN524324 HIJ524324 HSF524324 ICB524324 ILX524324 IVT524324 JFP524324 JPL524324 JZH524324 KJD524324 KSZ524324 LCV524324 LMR524324 LWN524324 MGJ524324 MQF524324 NAB524324 NJX524324 NTT524324 ODP524324 ONL524324 OXH524324 PHD524324 PQZ524324 QAV524324 QKR524324 QUN524324 REJ524324 ROF524324 RYB524324 SHX524324 SRT524324 TBP524324 TLL524324 TVH524324 UFD524324 UOZ524324 UYV524324 VIR524324 VSN524324 WCJ524324 WMF524324 WWB524324 T589860 JP589860 TL589860 ADH589860 AND589860 AWZ589860 BGV589860 BQR589860 CAN589860 CKJ589860 CUF589860 DEB589860 DNX589860 DXT589860 EHP589860 ERL589860 FBH589860 FLD589860 FUZ589860 GEV589860 GOR589860 GYN589860 HIJ589860 HSF589860 ICB589860 ILX589860 IVT589860 JFP589860 JPL589860 JZH589860 KJD589860 KSZ589860 LCV589860 LMR589860 LWN589860 MGJ589860 MQF589860 NAB589860 NJX589860 NTT589860 ODP589860 ONL589860 OXH589860 PHD589860 PQZ589860 QAV589860 QKR589860 QUN589860 REJ589860 ROF589860 RYB589860 SHX589860 SRT589860 TBP589860 TLL589860 TVH589860 UFD589860 UOZ589860 UYV589860 VIR589860 VSN589860 WCJ589860 WMF589860 WWB589860 T655396 JP655396 TL655396 ADH655396 AND655396 AWZ655396 BGV655396 BQR655396 CAN655396 CKJ655396 CUF655396 DEB655396 DNX655396 DXT655396 EHP655396 ERL655396 FBH655396 FLD655396 FUZ655396 GEV655396 GOR655396 GYN655396 HIJ655396 HSF655396 ICB655396 ILX655396 IVT655396 JFP655396 JPL655396 JZH655396 KJD655396 KSZ655396 LCV655396 LMR655396 LWN655396 MGJ655396 MQF655396 NAB655396 NJX655396 NTT655396 ODP655396 ONL655396 OXH655396 PHD655396 PQZ655396 QAV655396 QKR655396 QUN655396 REJ655396 ROF655396 RYB655396 SHX655396 SRT655396 TBP655396 TLL655396 TVH655396 UFD655396 UOZ655396 UYV655396 VIR655396 VSN655396 WCJ655396 WMF655396 WWB655396 T720932 JP720932 TL720932 ADH720932 AND720932 AWZ720932 BGV720932 BQR720932 CAN720932 CKJ720932 CUF720932 DEB720932 DNX720932 DXT720932 EHP720932 ERL720932 FBH720932 FLD720932 FUZ720932 GEV720932 GOR720932 GYN720932 HIJ720932 HSF720932 ICB720932 ILX720932 IVT720932 JFP720932 JPL720932 JZH720932 KJD720932 KSZ720932 LCV720932 LMR720932 LWN720932 MGJ720932 MQF720932 NAB720932 NJX720932 NTT720932 ODP720932 ONL720932 OXH720932 PHD720932 PQZ720932 QAV720932 QKR720932 QUN720932 REJ720932 ROF720932 RYB720932 SHX720932 SRT720932 TBP720932 TLL720932 TVH720932 UFD720932 UOZ720932 UYV720932 VIR720932 VSN720932 WCJ720932 WMF720932 WWB720932 T786468 JP786468 TL786468 ADH786468 AND786468 AWZ786468 BGV786468 BQR786468 CAN786468 CKJ786468 CUF786468 DEB786468 DNX786468 DXT786468 EHP786468 ERL786468 FBH786468 FLD786468 FUZ786468 GEV786468 GOR786468 GYN786468 HIJ786468 HSF786468 ICB786468 ILX786468 IVT786468 JFP786468 JPL786468 JZH786468 KJD786468 KSZ786468 LCV786468 LMR786468 LWN786468 MGJ786468 MQF786468 NAB786468 NJX786468 NTT786468 ODP786468 ONL786468 OXH786468 PHD786468 PQZ786468 QAV786468 QKR786468 QUN786468 REJ786468 ROF786468 RYB786468 SHX786468 SRT786468 TBP786468 TLL786468 TVH786468 UFD786468 UOZ786468 UYV786468 VIR786468 VSN786468 WCJ786468 WMF786468 WWB786468 T852004 JP852004 TL852004 ADH852004 AND852004 AWZ852004 BGV852004 BQR852004 CAN852004 CKJ852004 CUF852004 DEB852004 DNX852004 DXT852004 EHP852004 ERL852004 FBH852004 FLD852004 FUZ852004 GEV852004 GOR852004 GYN852004 HIJ852004 HSF852004 ICB852004 ILX852004 IVT852004 JFP852004 JPL852004 JZH852004 KJD852004 KSZ852004 LCV852004 LMR852004 LWN852004 MGJ852004 MQF852004 NAB852004 NJX852004 NTT852004 ODP852004 ONL852004 OXH852004 PHD852004 PQZ852004 QAV852004 QKR852004 QUN852004 REJ852004 ROF852004 RYB852004 SHX852004 SRT852004 TBP852004 TLL852004 TVH852004 UFD852004 UOZ852004 UYV852004 VIR852004 VSN852004 WCJ852004 WMF852004 WWB852004 T917540 JP917540 TL917540 ADH917540 AND917540 AWZ917540 BGV917540 BQR917540 CAN917540 CKJ917540 CUF917540 DEB917540 DNX917540 DXT917540 EHP917540 ERL917540 FBH917540 FLD917540 FUZ917540 GEV917540 GOR917540 GYN917540 HIJ917540 HSF917540 ICB917540 ILX917540 IVT917540 JFP917540 JPL917540 JZH917540 KJD917540 KSZ917540 LCV917540 LMR917540 LWN917540 MGJ917540 MQF917540 NAB917540 NJX917540 NTT917540 ODP917540 ONL917540 OXH917540 PHD917540 PQZ917540 QAV917540 QKR917540 QUN917540 REJ917540 ROF917540 RYB917540 SHX917540 SRT917540 TBP917540 TLL917540 TVH917540 UFD917540 UOZ917540 UYV917540 VIR917540 VSN917540 WCJ917540 WMF917540 WWB917540 T983076 JP983076 TL983076 ADH983076 AND983076 AWZ983076 BGV983076 BQR983076 CAN983076 CKJ983076 CUF983076 DEB983076 DNX983076 DXT983076 EHP983076 ERL983076 FBH983076 FLD983076 FUZ983076 GEV983076 GOR983076 GYN983076 HIJ983076 HSF983076 ICB983076 ILX983076 IVT983076 JFP983076 JPL983076 JZH983076 KJD983076 KSZ983076 LCV983076 LMR983076 LWN983076 MGJ983076 MQF983076 NAB983076 NJX983076 NTT983076 ODP983076 ONL983076 OXH983076 PHD983076 PQZ983076 QAV983076 QKR983076 QUN983076 REJ983076 ROF983076 RYB983076 SHX983076 SRT983076 TBP983076 TLL983076 TVH983076 UFD983076 UOZ983076 UYV983076 VIR983076 VSN983076 WCJ983076 WMF983076 WWB983076 I15:I1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72:I65574 JE65572:JE65574 TA65572:TA65574 ACW65572:ACW65574 AMS65572:AMS65574 AWO65572:AWO65574 BGK65572:BGK65574 BQG65572:BQG65574 CAC65572:CAC65574 CJY65572:CJY65574 CTU65572:CTU65574 DDQ65572:DDQ65574 DNM65572:DNM65574 DXI65572:DXI65574 EHE65572:EHE65574 ERA65572:ERA65574 FAW65572:FAW65574 FKS65572:FKS65574 FUO65572:FUO65574 GEK65572:GEK65574 GOG65572:GOG65574 GYC65572:GYC65574 HHY65572:HHY65574 HRU65572:HRU65574 IBQ65572:IBQ65574 ILM65572:ILM65574 IVI65572:IVI65574 JFE65572:JFE65574 JPA65572:JPA65574 JYW65572:JYW65574 KIS65572:KIS65574 KSO65572:KSO65574 LCK65572:LCK65574 LMG65572:LMG65574 LWC65572:LWC65574 MFY65572:MFY65574 MPU65572:MPU65574 MZQ65572:MZQ65574 NJM65572:NJM65574 NTI65572:NTI65574 ODE65572:ODE65574 ONA65572:ONA65574 OWW65572:OWW65574 PGS65572:PGS65574 PQO65572:PQO65574 QAK65572:QAK65574 QKG65572:QKG65574 QUC65572:QUC65574 RDY65572:RDY65574 RNU65572:RNU65574 RXQ65572:RXQ65574 SHM65572:SHM65574 SRI65572:SRI65574 TBE65572:TBE65574 TLA65572:TLA65574 TUW65572:TUW65574 UES65572:UES65574 UOO65572:UOO65574 UYK65572:UYK65574 VIG65572:VIG65574 VSC65572:VSC65574 WBY65572:WBY65574 WLU65572:WLU65574 WVQ65572:WVQ65574 I131108:I131110 JE131108:JE131110 TA131108:TA131110 ACW131108:ACW131110 AMS131108:AMS131110 AWO131108:AWO131110 BGK131108:BGK131110 BQG131108:BQG131110 CAC131108:CAC131110 CJY131108:CJY131110 CTU131108:CTU131110 DDQ131108:DDQ131110 DNM131108:DNM131110 DXI131108:DXI131110 EHE131108:EHE131110 ERA131108:ERA131110 FAW131108:FAW131110 FKS131108:FKS131110 FUO131108:FUO131110 GEK131108:GEK131110 GOG131108:GOG131110 GYC131108:GYC131110 HHY131108:HHY131110 HRU131108:HRU131110 IBQ131108:IBQ131110 ILM131108:ILM131110 IVI131108:IVI131110 JFE131108:JFE131110 JPA131108:JPA131110 JYW131108:JYW131110 KIS131108:KIS131110 KSO131108:KSO131110 LCK131108:LCK131110 LMG131108:LMG131110 LWC131108:LWC131110 MFY131108:MFY131110 MPU131108:MPU131110 MZQ131108:MZQ131110 NJM131108:NJM131110 NTI131108:NTI131110 ODE131108:ODE131110 ONA131108:ONA131110 OWW131108:OWW131110 PGS131108:PGS131110 PQO131108:PQO131110 QAK131108:QAK131110 QKG131108:QKG131110 QUC131108:QUC131110 RDY131108:RDY131110 RNU131108:RNU131110 RXQ131108:RXQ131110 SHM131108:SHM131110 SRI131108:SRI131110 TBE131108:TBE131110 TLA131108:TLA131110 TUW131108:TUW131110 UES131108:UES131110 UOO131108:UOO131110 UYK131108:UYK131110 VIG131108:VIG131110 VSC131108:VSC131110 WBY131108:WBY131110 WLU131108:WLU131110 WVQ131108:WVQ131110 I196644:I196646 JE196644:JE196646 TA196644:TA196646 ACW196644:ACW196646 AMS196644:AMS196646 AWO196644:AWO196646 BGK196644:BGK196646 BQG196644:BQG196646 CAC196644:CAC196646 CJY196644:CJY196646 CTU196644:CTU196646 DDQ196644:DDQ196646 DNM196644:DNM196646 DXI196644:DXI196646 EHE196644:EHE196646 ERA196644:ERA196646 FAW196644:FAW196646 FKS196644:FKS196646 FUO196644:FUO196646 GEK196644:GEK196646 GOG196644:GOG196646 GYC196644:GYC196646 HHY196644:HHY196646 HRU196644:HRU196646 IBQ196644:IBQ196646 ILM196644:ILM196646 IVI196644:IVI196646 JFE196644:JFE196646 JPA196644:JPA196646 JYW196644:JYW196646 KIS196644:KIS196646 KSO196644:KSO196646 LCK196644:LCK196646 LMG196644:LMG196646 LWC196644:LWC196646 MFY196644:MFY196646 MPU196644:MPU196646 MZQ196644:MZQ196646 NJM196644:NJM196646 NTI196644:NTI196646 ODE196644:ODE196646 ONA196644:ONA196646 OWW196644:OWW196646 PGS196644:PGS196646 PQO196644:PQO196646 QAK196644:QAK196646 QKG196644:QKG196646 QUC196644:QUC196646 RDY196644:RDY196646 RNU196644:RNU196646 RXQ196644:RXQ196646 SHM196644:SHM196646 SRI196644:SRI196646 TBE196644:TBE196646 TLA196644:TLA196646 TUW196644:TUW196646 UES196644:UES196646 UOO196644:UOO196646 UYK196644:UYK196646 VIG196644:VIG196646 VSC196644:VSC196646 WBY196644:WBY196646 WLU196644:WLU196646 WVQ196644:WVQ196646 I262180:I262182 JE262180:JE262182 TA262180:TA262182 ACW262180:ACW262182 AMS262180:AMS262182 AWO262180:AWO262182 BGK262180:BGK262182 BQG262180:BQG262182 CAC262180:CAC262182 CJY262180:CJY262182 CTU262180:CTU262182 DDQ262180:DDQ262182 DNM262180:DNM262182 DXI262180:DXI262182 EHE262180:EHE262182 ERA262180:ERA262182 FAW262180:FAW262182 FKS262180:FKS262182 FUO262180:FUO262182 GEK262180:GEK262182 GOG262180:GOG262182 GYC262180:GYC262182 HHY262180:HHY262182 HRU262180:HRU262182 IBQ262180:IBQ262182 ILM262180:ILM262182 IVI262180:IVI262182 JFE262180:JFE262182 JPA262180:JPA262182 JYW262180:JYW262182 KIS262180:KIS262182 KSO262180:KSO262182 LCK262180:LCK262182 LMG262180:LMG262182 LWC262180:LWC262182 MFY262180:MFY262182 MPU262180:MPU262182 MZQ262180:MZQ262182 NJM262180:NJM262182 NTI262180:NTI262182 ODE262180:ODE262182 ONA262180:ONA262182 OWW262180:OWW262182 PGS262180:PGS262182 PQO262180:PQO262182 QAK262180:QAK262182 QKG262180:QKG262182 QUC262180:QUC262182 RDY262180:RDY262182 RNU262180:RNU262182 RXQ262180:RXQ262182 SHM262180:SHM262182 SRI262180:SRI262182 TBE262180:TBE262182 TLA262180:TLA262182 TUW262180:TUW262182 UES262180:UES262182 UOO262180:UOO262182 UYK262180:UYK262182 VIG262180:VIG262182 VSC262180:VSC262182 WBY262180:WBY262182 WLU262180:WLU262182 WVQ262180:WVQ262182 I327716:I327718 JE327716:JE327718 TA327716:TA327718 ACW327716:ACW327718 AMS327716:AMS327718 AWO327716:AWO327718 BGK327716:BGK327718 BQG327716:BQG327718 CAC327716:CAC327718 CJY327716:CJY327718 CTU327716:CTU327718 DDQ327716:DDQ327718 DNM327716:DNM327718 DXI327716:DXI327718 EHE327716:EHE327718 ERA327716:ERA327718 FAW327716:FAW327718 FKS327716:FKS327718 FUO327716:FUO327718 GEK327716:GEK327718 GOG327716:GOG327718 GYC327716:GYC327718 HHY327716:HHY327718 HRU327716:HRU327718 IBQ327716:IBQ327718 ILM327716:ILM327718 IVI327716:IVI327718 JFE327716:JFE327718 JPA327716:JPA327718 JYW327716:JYW327718 KIS327716:KIS327718 KSO327716:KSO327718 LCK327716:LCK327718 LMG327716:LMG327718 LWC327716:LWC327718 MFY327716:MFY327718 MPU327716:MPU327718 MZQ327716:MZQ327718 NJM327716:NJM327718 NTI327716:NTI327718 ODE327716:ODE327718 ONA327716:ONA327718 OWW327716:OWW327718 PGS327716:PGS327718 PQO327716:PQO327718 QAK327716:QAK327718 QKG327716:QKG327718 QUC327716:QUC327718 RDY327716:RDY327718 RNU327716:RNU327718 RXQ327716:RXQ327718 SHM327716:SHM327718 SRI327716:SRI327718 TBE327716:TBE327718 TLA327716:TLA327718 TUW327716:TUW327718 UES327716:UES327718 UOO327716:UOO327718 UYK327716:UYK327718 VIG327716:VIG327718 VSC327716:VSC327718 WBY327716:WBY327718 WLU327716:WLU327718 WVQ327716:WVQ327718 I393252:I393254 JE393252:JE393254 TA393252:TA393254 ACW393252:ACW393254 AMS393252:AMS393254 AWO393252:AWO393254 BGK393252:BGK393254 BQG393252:BQG393254 CAC393252:CAC393254 CJY393252:CJY393254 CTU393252:CTU393254 DDQ393252:DDQ393254 DNM393252:DNM393254 DXI393252:DXI393254 EHE393252:EHE393254 ERA393252:ERA393254 FAW393252:FAW393254 FKS393252:FKS393254 FUO393252:FUO393254 GEK393252:GEK393254 GOG393252:GOG393254 GYC393252:GYC393254 HHY393252:HHY393254 HRU393252:HRU393254 IBQ393252:IBQ393254 ILM393252:ILM393254 IVI393252:IVI393254 JFE393252:JFE393254 JPA393252:JPA393254 JYW393252:JYW393254 KIS393252:KIS393254 KSO393252:KSO393254 LCK393252:LCK393254 LMG393252:LMG393254 LWC393252:LWC393254 MFY393252:MFY393254 MPU393252:MPU393254 MZQ393252:MZQ393254 NJM393252:NJM393254 NTI393252:NTI393254 ODE393252:ODE393254 ONA393252:ONA393254 OWW393252:OWW393254 PGS393252:PGS393254 PQO393252:PQO393254 QAK393252:QAK393254 QKG393252:QKG393254 QUC393252:QUC393254 RDY393252:RDY393254 RNU393252:RNU393254 RXQ393252:RXQ393254 SHM393252:SHM393254 SRI393252:SRI393254 TBE393252:TBE393254 TLA393252:TLA393254 TUW393252:TUW393254 UES393252:UES393254 UOO393252:UOO393254 UYK393252:UYK393254 VIG393252:VIG393254 VSC393252:VSC393254 WBY393252:WBY393254 WLU393252:WLU393254 WVQ393252:WVQ393254 I458788:I458790 JE458788:JE458790 TA458788:TA458790 ACW458788:ACW458790 AMS458788:AMS458790 AWO458788:AWO458790 BGK458788:BGK458790 BQG458788:BQG458790 CAC458788:CAC458790 CJY458788:CJY458790 CTU458788:CTU458790 DDQ458788:DDQ458790 DNM458788:DNM458790 DXI458788:DXI458790 EHE458788:EHE458790 ERA458788:ERA458790 FAW458788:FAW458790 FKS458788:FKS458790 FUO458788:FUO458790 GEK458788:GEK458790 GOG458788:GOG458790 GYC458788:GYC458790 HHY458788:HHY458790 HRU458788:HRU458790 IBQ458788:IBQ458790 ILM458788:ILM458790 IVI458788:IVI458790 JFE458788:JFE458790 JPA458788:JPA458790 JYW458788:JYW458790 KIS458788:KIS458790 KSO458788:KSO458790 LCK458788:LCK458790 LMG458788:LMG458790 LWC458788:LWC458790 MFY458788:MFY458790 MPU458788:MPU458790 MZQ458788:MZQ458790 NJM458788:NJM458790 NTI458788:NTI458790 ODE458788:ODE458790 ONA458788:ONA458790 OWW458788:OWW458790 PGS458788:PGS458790 PQO458788:PQO458790 QAK458788:QAK458790 QKG458788:QKG458790 QUC458788:QUC458790 RDY458788:RDY458790 RNU458788:RNU458790 RXQ458788:RXQ458790 SHM458788:SHM458790 SRI458788:SRI458790 TBE458788:TBE458790 TLA458788:TLA458790 TUW458788:TUW458790 UES458788:UES458790 UOO458788:UOO458790 UYK458788:UYK458790 VIG458788:VIG458790 VSC458788:VSC458790 WBY458788:WBY458790 WLU458788:WLU458790 WVQ458788:WVQ458790 I524324:I524326 JE524324:JE524326 TA524324:TA524326 ACW524324:ACW524326 AMS524324:AMS524326 AWO524324:AWO524326 BGK524324:BGK524326 BQG524324:BQG524326 CAC524324:CAC524326 CJY524324:CJY524326 CTU524324:CTU524326 DDQ524324:DDQ524326 DNM524324:DNM524326 DXI524324:DXI524326 EHE524324:EHE524326 ERA524324:ERA524326 FAW524324:FAW524326 FKS524324:FKS524326 FUO524324:FUO524326 GEK524324:GEK524326 GOG524324:GOG524326 GYC524324:GYC524326 HHY524324:HHY524326 HRU524324:HRU524326 IBQ524324:IBQ524326 ILM524324:ILM524326 IVI524324:IVI524326 JFE524324:JFE524326 JPA524324:JPA524326 JYW524324:JYW524326 KIS524324:KIS524326 KSO524324:KSO524326 LCK524324:LCK524326 LMG524324:LMG524326 LWC524324:LWC524326 MFY524324:MFY524326 MPU524324:MPU524326 MZQ524324:MZQ524326 NJM524324:NJM524326 NTI524324:NTI524326 ODE524324:ODE524326 ONA524324:ONA524326 OWW524324:OWW524326 PGS524324:PGS524326 PQO524324:PQO524326 QAK524324:QAK524326 QKG524324:QKG524326 QUC524324:QUC524326 RDY524324:RDY524326 RNU524324:RNU524326 RXQ524324:RXQ524326 SHM524324:SHM524326 SRI524324:SRI524326 TBE524324:TBE524326 TLA524324:TLA524326 TUW524324:TUW524326 UES524324:UES524326 UOO524324:UOO524326 UYK524324:UYK524326 VIG524324:VIG524326 VSC524324:VSC524326 WBY524324:WBY524326 WLU524324:WLU524326 WVQ524324:WVQ524326 I589860:I589862 JE589860:JE589862 TA589860:TA589862 ACW589860:ACW589862 AMS589860:AMS589862 AWO589860:AWO589862 BGK589860:BGK589862 BQG589860:BQG589862 CAC589860:CAC589862 CJY589860:CJY589862 CTU589860:CTU589862 DDQ589860:DDQ589862 DNM589860:DNM589862 DXI589860:DXI589862 EHE589860:EHE589862 ERA589860:ERA589862 FAW589860:FAW589862 FKS589860:FKS589862 FUO589860:FUO589862 GEK589860:GEK589862 GOG589860:GOG589862 GYC589860:GYC589862 HHY589860:HHY589862 HRU589860:HRU589862 IBQ589860:IBQ589862 ILM589860:ILM589862 IVI589860:IVI589862 JFE589860:JFE589862 JPA589860:JPA589862 JYW589860:JYW589862 KIS589860:KIS589862 KSO589860:KSO589862 LCK589860:LCK589862 LMG589860:LMG589862 LWC589860:LWC589862 MFY589860:MFY589862 MPU589860:MPU589862 MZQ589860:MZQ589862 NJM589860:NJM589862 NTI589860:NTI589862 ODE589860:ODE589862 ONA589860:ONA589862 OWW589860:OWW589862 PGS589860:PGS589862 PQO589860:PQO589862 QAK589860:QAK589862 QKG589860:QKG589862 QUC589860:QUC589862 RDY589860:RDY589862 RNU589860:RNU589862 RXQ589860:RXQ589862 SHM589860:SHM589862 SRI589860:SRI589862 TBE589860:TBE589862 TLA589860:TLA589862 TUW589860:TUW589862 UES589860:UES589862 UOO589860:UOO589862 UYK589860:UYK589862 VIG589860:VIG589862 VSC589860:VSC589862 WBY589860:WBY589862 WLU589860:WLU589862 WVQ589860:WVQ589862 I655396:I655398 JE655396:JE655398 TA655396:TA655398 ACW655396:ACW655398 AMS655396:AMS655398 AWO655396:AWO655398 BGK655396:BGK655398 BQG655396:BQG655398 CAC655396:CAC655398 CJY655396:CJY655398 CTU655396:CTU655398 DDQ655396:DDQ655398 DNM655396:DNM655398 DXI655396:DXI655398 EHE655396:EHE655398 ERA655396:ERA655398 FAW655396:FAW655398 FKS655396:FKS655398 FUO655396:FUO655398 GEK655396:GEK655398 GOG655396:GOG655398 GYC655396:GYC655398 HHY655396:HHY655398 HRU655396:HRU655398 IBQ655396:IBQ655398 ILM655396:ILM655398 IVI655396:IVI655398 JFE655396:JFE655398 JPA655396:JPA655398 JYW655396:JYW655398 KIS655396:KIS655398 KSO655396:KSO655398 LCK655396:LCK655398 LMG655396:LMG655398 LWC655396:LWC655398 MFY655396:MFY655398 MPU655396:MPU655398 MZQ655396:MZQ655398 NJM655396:NJM655398 NTI655396:NTI655398 ODE655396:ODE655398 ONA655396:ONA655398 OWW655396:OWW655398 PGS655396:PGS655398 PQO655396:PQO655398 QAK655396:QAK655398 QKG655396:QKG655398 QUC655396:QUC655398 RDY655396:RDY655398 RNU655396:RNU655398 RXQ655396:RXQ655398 SHM655396:SHM655398 SRI655396:SRI655398 TBE655396:TBE655398 TLA655396:TLA655398 TUW655396:TUW655398 UES655396:UES655398 UOO655396:UOO655398 UYK655396:UYK655398 VIG655396:VIG655398 VSC655396:VSC655398 WBY655396:WBY655398 WLU655396:WLU655398 WVQ655396:WVQ655398 I720932:I720934 JE720932:JE720934 TA720932:TA720934 ACW720932:ACW720934 AMS720932:AMS720934 AWO720932:AWO720934 BGK720932:BGK720934 BQG720932:BQG720934 CAC720932:CAC720934 CJY720932:CJY720934 CTU720932:CTU720934 DDQ720932:DDQ720934 DNM720932:DNM720934 DXI720932:DXI720934 EHE720932:EHE720934 ERA720932:ERA720934 FAW720932:FAW720934 FKS720932:FKS720934 FUO720932:FUO720934 GEK720932:GEK720934 GOG720932:GOG720934 GYC720932:GYC720934 HHY720932:HHY720934 HRU720932:HRU720934 IBQ720932:IBQ720934 ILM720932:ILM720934 IVI720932:IVI720934 JFE720932:JFE720934 JPA720932:JPA720934 JYW720932:JYW720934 KIS720932:KIS720934 KSO720932:KSO720934 LCK720932:LCK720934 LMG720932:LMG720934 LWC720932:LWC720934 MFY720932:MFY720934 MPU720932:MPU720934 MZQ720932:MZQ720934 NJM720932:NJM720934 NTI720932:NTI720934 ODE720932:ODE720934 ONA720932:ONA720934 OWW720932:OWW720934 PGS720932:PGS720934 PQO720932:PQO720934 QAK720932:QAK720934 QKG720932:QKG720934 QUC720932:QUC720934 RDY720932:RDY720934 RNU720932:RNU720934 RXQ720932:RXQ720934 SHM720932:SHM720934 SRI720932:SRI720934 TBE720932:TBE720934 TLA720932:TLA720934 TUW720932:TUW720934 UES720932:UES720934 UOO720932:UOO720934 UYK720932:UYK720934 VIG720932:VIG720934 VSC720932:VSC720934 WBY720932:WBY720934 WLU720932:WLU720934 WVQ720932:WVQ720934 I786468:I786470 JE786468:JE786470 TA786468:TA786470 ACW786468:ACW786470 AMS786468:AMS786470 AWO786468:AWO786470 BGK786468:BGK786470 BQG786468:BQG786470 CAC786468:CAC786470 CJY786468:CJY786470 CTU786468:CTU786470 DDQ786468:DDQ786470 DNM786468:DNM786470 DXI786468:DXI786470 EHE786468:EHE786470 ERA786468:ERA786470 FAW786468:FAW786470 FKS786468:FKS786470 FUO786468:FUO786470 GEK786468:GEK786470 GOG786468:GOG786470 GYC786468:GYC786470 HHY786468:HHY786470 HRU786468:HRU786470 IBQ786468:IBQ786470 ILM786468:ILM786470 IVI786468:IVI786470 JFE786468:JFE786470 JPA786468:JPA786470 JYW786468:JYW786470 KIS786468:KIS786470 KSO786468:KSO786470 LCK786468:LCK786470 LMG786468:LMG786470 LWC786468:LWC786470 MFY786468:MFY786470 MPU786468:MPU786470 MZQ786468:MZQ786470 NJM786468:NJM786470 NTI786468:NTI786470 ODE786468:ODE786470 ONA786468:ONA786470 OWW786468:OWW786470 PGS786468:PGS786470 PQO786468:PQO786470 QAK786468:QAK786470 QKG786468:QKG786470 QUC786468:QUC786470 RDY786468:RDY786470 RNU786468:RNU786470 RXQ786468:RXQ786470 SHM786468:SHM786470 SRI786468:SRI786470 TBE786468:TBE786470 TLA786468:TLA786470 TUW786468:TUW786470 UES786468:UES786470 UOO786468:UOO786470 UYK786468:UYK786470 VIG786468:VIG786470 VSC786468:VSC786470 WBY786468:WBY786470 WLU786468:WLU786470 WVQ786468:WVQ786470 I852004:I852006 JE852004:JE852006 TA852004:TA852006 ACW852004:ACW852006 AMS852004:AMS852006 AWO852004:AWO852006 BGK852004:BGK852006 BQG852004:BQG852006 CAC852004:CAC852006 CJY852004:CJY852006 CTU852004:CTU852006 DDQ852004:DDQ852006 DNM852004:DNM852006 DXI852004:DXI852006 EHE852004:EHE852006 ERA852004:ERA852006 FAW852004:FAW852006 FKS852004:FKS852006 FUO852004:FUO852006 GEK852004:GEK852006 GOG852004:GOG852006 GYC852004:GYC852006 HHY852004:HHY852006 HRU852004:HRU852006 IBQ852004:IBQ852006 ILM852004:ILM852006 IVI852004:IVI852006 JFE852004:JFE852006 JPA852004:JPA852006 JYW852004:JYW852006 KIS852004:KIS852006 KSO852004:KSO852006 LCK852004:LCK852006 LMG852004:LMG852006 LWC852004:LWC852006 MFY852004:MFY852006 MPU852004:MPU852006 MZQ852004:MZQ852006 NJM852004:NJM852006 NTI852004:NTI852006 ODE852004:ODE852006 ONA852004:ONA852006 OWW852004:OWW852006 PGS852004:PGS852006 PQO852004:PQO852006 QAK852004:QAK852006 QKG852004:QKG852006 QUC852004:QUC852006 RDY852004:RDY852006 RNU852004:RNU852006 RXQ852004:RXQ852006 SHM852004:SHM852006 SRI852004:SRI852006 TBE852004:TBE852006 TLA852004:TLA852006 TUW852004:TUW852006 UES852004:UES852006 UOO852004:UOO852006 UYK852004:UYK852006 VIG852004:VIG852006 VSC852004:VSC852006 WBY852004:WBY852006 WLU852004:WLU852006 WVQ852004:WVQ852006 I917540:I917542 JE917540:JE917542 TA917540:TA917542 ACW917540:ACW917542 AMS917540:AMS917542 AWO917540:AWO917542 BGK917540:BGK917542 BQG917540:BQG917542 CAC917540:CAC917542 CJY917540:CJY917542 CTU917540:CTU917542 DDQ917540:DDQ917542 DNM917540:DNM917542 DXI917540:DXI917542 EHE917540:EHE917542 ERA917540:ERA917542 FAW917540:FAW917542 FKS917540:FKS917542 FUO917540:FUO917542 GEK917540:GEK917542 GOG917540:GOG917542 GYC917540:GYC917542 HHY917540:HHY917542 HRU917540:HRU917542 IBQ917540:IBQ917542 ILM917540:ILM917542 IVI917540:IVI917542 JFE917540:JFE917542 JPA917540:JPA917542 JYW917540:JYW917542 KIS917540:KIS917542 KSO917540:KSO917542 LCK917540:LCK917542 LMG917540:LMG917542 LWC917540:LWC917542 MFY917540:MFY917542 MPU917540:MPU917542 MZQ917540:MZQ917542 NJM917540:NJM917542 NTI917540:NTI917542 ODE917540:ODE917542 ONA917540:ONA917542 OWW917540:OWW917542 PGS917540:PGS917542 PQO917540:PQO917542 QAK917540:QAK917542 QKG917540:QKG917542 QUC917540:QUC917542 RDY917540:RDY917542 RNU917540:RNU917542 RXQ917540:RXQ917542 SHM917540:SHM917542 SRI917540:SRI917542 TBE917540:TBE917542 TLA917540:TLA917542 TUW917540:TUW917542 UES917540:UES917542 UOO917540:UOO917542 UYK917540:UYK917542 VIG917540:VIG917542 VSC917540:VSC917542 WBY917540:WBY917542 WLU917540:WLU917542 WVQ917540:WVQ917542 I983076:I983078 JE983076:JE983078 TA983076:TA983078 ACW983076:ACW983078 AMS983076:AMS983078 AWO983076:AWO983078 BGK983076:BGK983078 BQG983076:BQG983078 CAC983076:CAC983078 CJY983076:CJY983078 CTU983076:CTU983078 DDQ983076:DDQ983078 DNM983076:DNM983078 DXI983076:DXI983078 EHE983076:EHE983078 ERA983076:ERA983078 FAW983076:FAW983078 FKS983076:FKS983078 FUO983076:FUO983078 GEK983076:GEK983078 GOG983076:GOG983078 GYC983076:GYC983078 HHY983076:HHY983078 HRU983076:HRU983078 IBQ983076:IBQ983078 ILM983076:ILM983078 IVI983076:IVI983078 JFE983076:JFE983078 JPA983076:JPA983078 JYW983076:JYW983078 KIS983076:KIS983078 KSO983076:KSO983078 LCK983076:LCK983078 LMG983076:LMG983078 LWC983076:LWC983078 MFY983076:MFY983078 MPU983076:MPU983078 MZQ983076:MZQ983078 NJM983076:NJM983078 NTI983076:NTI983078 ODE983076:ODE983078 ONA983076:ONA983078 OWW983076:OWW983078 PGS983076:PGS983078 PQO983076:PQO983078 QAK983076:QAK983078 QKG983076:QKG983078 QUC983076:QUC983078 RDY983076:RDY983078 RNU983076:RNU983078 RXQ983076:RXQ983078 SHM983076:SHM983078 SRI983076:SRI983078 TBE983076:TBE983078 TLA983076:TLA983078 TUW983076:TUW983078 UES983076:UES983078 UOO983076:UOO983078 UYK983076:UYK983078 VIG983076:VIG983078 VSC983076:VSC983078 WBY983076:WBY983078 WLU983076:WLU983078 WVQ983076:WVQ983078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74 JP65574 TL65574 ADH65574 AND65574 AWZ65574 BGV65574 BQR65574 CAN65574 CKJ65574 CUF65574 DEB65574 DNX65574 DXT65574 EHP65574 ERL65574 FBH65574 FLD65574 FUZ65574 GEV65574 GOR65574 GYN65574 HIJ65574 HSF65574 ICB65574 ILX65574 IVT65574 JFP65574 JPL65574 JZH65574 KJD65574 KSZ65574 LCV65574 LMR65574 LWN65574 MGJ65574 MQF65574 NAB65574 NJX65574 NTT65574 ODP65574 ONL65574 OXH65574 PHD65574 PQZ65574 QAV65574 QKR65574 QUN65574 REJ65574 ROF65574 RYB65574 SHX65574 SRT65574 TBP65574 TLL65574 TVH65574 UFD65574 UOZ65574 UYV65574 VIR65574 VSN65574 WCJ65574 WMF65574 WWB65574 T131110 JP131110 TL131110 ADH131110 AND131110 AWZ131110 BGV131110 BQR131110 CAN131110 CKJ131110 CUF131110 DEB131110 DNX131110 DXT131110 EHP131110 ERL131110 FBH131110 FLD131110 FUZ131110 GEV131110 GOR131110 GYN131110 HIJ131110 HSF131110 ICB131110 ILX131110 IVT131110 JFP131110 JPL131110 JZH131110 KJD131110 KSZ131110 LCV131110 LMR131110 LWN131110 MGJ131110 MQF131110 NAB131110 NJX131110 NTT131110 ODP131110 ONL131110 OXH131110 PHD131110 PQZ131110 QAV131110 QKR131110 QUN131110 REJ131110 ROF131110 RYB131110 SHX131110 SRT131110 TBP131110 TLL131110 TVH131110 UFD131110 UOZ131110 UYV131110 VIR131110 VSN131110 WCJ131110 WMF131110 WWB131110 T196646 JP196646 TL196646 ADH196646 AND196646 AWZ196646 BGV196646 BQR196646 CAN196646 CKJ196646 CUF196646 DEB196646 DNX196646 DXT196646 EHP196646 ERL196646 FBH196646 FLD196646 FUZ196646 GEV196646 GOR196646 GYN196646 HIJ196646 HSF196646 ICB196646 ILX196646 IVT196646 JFP196646 JPL196646 JZH196646 KJD196646 KSZ196646 LCV196646 LMR196646 LWN196646 MGJ196646 MQF196646 NAB196646 NJX196646 NTT196646 ODP196646 ONL196646 OXH196646 PHD196646 PQZ196646 QAV196646 QKR196646 QUN196646 REJ196646 ROF196646 RYB196646 SHX196646 SRT196646 TBP196646 TLL196646 TVH196646 UFD196646 UOZ196646 UYV196646 VIR196646 VSN196646 WCJ196646 WMF196646 WWB196646 T262182 JP262182 TL262182 ADH262182 AND262182 AWZ262182 BGV262182 BQR262182 CAN262182 CKJ262182 CUF262182 DEB262182 DNX262182 DXT262182 EHP262182 ERL262182 FBH262182 FLD262182 FUZ262182 GEV262182 GOR262182 GYN262182 HIJ262182 HSF262182 ICB262182 ILX262182 IVT262182 JFP262182 JPL262182 JZH262182 KJD262182 KSZ262182 LCV262182 LMR262182 LWN262182 MGJ262182 MQF262182 NAB262182 NJX262182 NTT262182 ODP262182 ONL262182 OXH262182 PHD262182 PQZ262182 QAV262182 QKR262182 QUN262182 REJ262182 ROF262182 RYB262182 SHX262182 SRT262182 TBP262182 TLL262182 TVH262182 UFD262182 UOZ262182 UYV262182 VIR262182 VSN262182 WCJ262182 WMF262182 WWB262182 T327718 JP327718 TL327718 ADH327718 AND327718 AWZ327718 BGV327718 BQR327718 CAN327718 CKJ327718 CUF327718 DEB327718 DNX327718 DXT327718 EHP327718 ERL327718 FBH327718 FLD327718 FUZ327718 GEV327718 GOR327718 GYN327718 HIJ327718 HSF327718 ICB327718 ILX327718 IVT327718 JFP327718 JPL327718 JZH327718 KJD327718 KSZ327718 LCV327718 LMR327718 LWN327718 MGJ327718 MQF327718 NAB327718 NJX327718 NTT327718 ODP327718 ONL327718 OXH327718 PHD327718 PQZ327718 QAV327718 QKR327718 QUN327718 REJ327718 ROF327718 RYB327718 SHX327718 SRT327718 TBP327718 TLL327718 TVH327718 UFD327718 UOZ327718 UYV327718 VIR327718 VSN327718 WCJ327718 WMF327718 WWB327718 T393254 JP393254 TL393254 ADH393254 AND393254 AWZ393254 BGV393254 BQR393254 CAN393254 CKJ393254 CUF393254 DEB393254 DNX393254 DXT393254 EHP393254 ERL393254 FBH393254 FLD393254 FUZ393254 GEV393254 GOR393254 GYN393254 HIJ393254 HSF393254 ICB393254 ILX393254 IVT393254 JFP393254 JPL393254 JZH393254 KJD393254 KSZ393254 LCV393254 LMR393254 LWN393254 MGJ393254 MQF393254 NAB393254 NJX393254 NTT393254 ODP393254 ONL393254 OXH393254 PHD393254 PQZ393254 QAV393254 QKR393254 QUN393254 REJ393254 ROF393254 RYB393254 SHX393254 SRT393254 TBP393254 TLL393254 TVH393254 UFD393254 UOZ393254 UYV393254 VIR393254 VSN393254 WCJ393254 WMF393254 WWB393254 T458790 JP458790 TL458790 ADH458790 AND458790 AWZ458790 BGV458790 BQR458790 CAN458790 CKJ458790 CUF458790 DEB458790 DNX458790 DXT458790 EHP458790 ERL458790 FBH458790 FLD458790 FUZ458790 GEV458790 GOR458790 GYN458790 HIJ458790 HSF458790 ICB458790 ILX458790 IVT458790 JFP458790 JPL458790 JZH458790 KJD458790 KSZ458790 LCV458790 LMR458790 LWN458790 MGJ458790 MQF458790 NAB458790 NJX458790 NTT458790 ODP458790 ONL458790 OXH458790 PHD458790 PQZ458790 QAV458790 QKR458790 QUN458790 REJ458790 ROF458790 RYB458790 SHX458790 SRT458790 TBP458790 TLL458790 TVH458790 UFD458790 UOZ458790 UYV458790 VIR458790 VSN458790 WCJ458790 WMF458790 WWB458790 T524326 JP524326 TL524326 ADH524326 AND524326 AWZ524326 BGV524326 BQR524326 CAN524326 CKJ524326 CUF524326 DEB524326 DNX524326 DXT524326 EHP524326 ERL524326 FBH524326 FLD524326 FUZ524326 GEV524326 GOR524326 GYN524326 HIJ524326 HSF524326 ICB524326 ILX524326 IVT524326 JFP524326 JPL524326 JZH524326 KJD524326 KSZ524326 LCV524326 LMR524326 LWN524326 MGJ524326 MQF524326 NAB524326 NJX524326 NTT524326 ODP524326 ONL524326 OXH524326 PHD524326 PQZ524326 QAV524326 QKR524326 QUN524326 REJ524326 ROF524326 RYB524326 SHX524326 SRT524326 TBP524326 TLL524326 TVH524326 UFD524326 UOZ524326 UYV524326 VIR524326 VSN524326 WCJ524326 WMF524326 WWB524326 T589862 JP589862 TL589862 ADH589862 AND589862 AWZ589862 BGV589862 BQR589862 CAN589862 CKJ589862 CUF589862 DEB589862 DNX589862 DXT589862 EHP589862 ERL589862 FBH589862 FLD589862 FUZ589862 GEV589862 GOR589862 GYN589862 HIJ589862 HSF589862 ICB589862 ILX589862 IVT589862 JFP589862 JPL589862 JZH589862 KJD589862 KSZ589862 LCV589862 LMR589862 LWN589862 MGJ589862 MQF589862 NAB589862 NJX589862 NTT589862 ODP589862 ONL589862 OXH589862 PHD589862 PQZ589862 QAV589862 QKR589862 QUN589862 REJ589862 ROF589862 RYB589862 SHX589862 SRT589862 TBP589862 TLL589862 TVH589862 UFD589862 UOZ589862 UYV589862 VIR589862 VSN589862 WCJ589862 WMF589862 WWB589862 T655398 JP655398 TL655398 ADH655398 AND655398 AWZ655398 BGV655398 BQR655398 CAN655398 CKJ655398 CUF655398 DEB655398 DNX655398 DXT655398 EHP655398 ERL655398 FBH655398 FLD655398 FUZ655398 GEV655398 GOR655398 GYN655398 HIJ655398 HSF655398 ICB655398 ILX655398 IVT655398 JFP655398 JPL655398 JZH655398 KJD655398 KSZ655398 LCV655398 LMR655398 LWN655398 MGJ655398 MQF655398 NAB655398 NJX655398 NTT655398 ODP655398 ONL655398 OXH655398 PHD655398 PQZ655398 QAV655398 QKR655398 QUN655398 REJ655398 ROF655398 RYB655398 SHX655398 SRT655398 TBP655398 TLL655398 TVH655398 UFD655398 UOZ655398 UYV655398 VIR655398 VSN655398 WCJ655398 WMF655398 WWB655398 T720934 JP720934 TL720934 ADH720934 AND720934 AWZ720934 BGV720934 BQR720934 CAN720934 CKJ720934 CUF720934 DEB720934 DNX720934 DXT720934 EHP720934 ERL720934 FBH720934 FLD720934 FUZ720934 GEV720934 GOR720934 GYN720934 HIJ720934 HSF720934 ICB720934 ILX720934 IVT720934 JFP720934 JPL720934 JZH720934 KJD720934 KSZ720934 LCV720934 LMR720934 LWN720934 MGJ720934 MQF720934 NAB720934 NJX720934 NTT720934 ODP720934 ONL720934 OXH720934 PHD720934 PQZ720934 QAV720934 QKR720934 QUN720934 REJ720934 ROF720934 RYB720934 SHX720934 SRT720934 TBP720934 TLL720934 TVH720934 UFD720934 UOZ720934 UYV720934 VIR720934 VSN720934 WCJ720934 WMF720934 WWB720934 T786470 JP786470 TL786470 ADH786470 AND786470 AWZ786470 BGV786470 BQR786470 CAN786470 CKJ786470 CUF786470 DEB786470 DNX786470 DXT786470 EHP786470 ERL786470 FBH786470 FLD786470 FUZ786470 GEV786470 GOR786470 GYN786470 HIJ786470 HSF786470 ICB786470 ILX786470 IVT786470 JFP786470 JPL786470 JZH786470 KJD786470 KSZ786470 LCV786470 LMR786470 LWN786470 MGJ786470 MQF786470 NAB786470 NJX786470 NTT786470 ODP786470 ONL786470 OXH786470 PHD786470 PQZ786470 QAV786470 QKR786470 QUN786470 REJ786470 ROF786470 RYB786470 SHX786470 SRT786470 TBP786470 TLL786470 TVH786470 UFD786470 UOZ786470 UYV786470 VIR786470 VSN786470 WCJ786470 WMF786470 WWB786470 T852006 JP852006 TL852006 ADH852006 AND852006 AWZ852006 BGV852006 BQR852006 CAN852006 CKJ852006 CUF852006 DEB852006 DNX852006 DXT852006 EHP852006 ERL852006 FBH852006 FLD852006 FUZ852006 GEV852006 GOR852006 GYN852006 HIJ852006 HSF852006 ICB852006 ILX852006 IVT852006 JFP852006 JPL852006 JZH852006 KJD852006 KSZ852006 LCV852006 LMR852006 LWN852006 MGJ852006 MQF852006 NAB852006 NJX852006 NTT852006 ODP852006 ONL852006 OXH852006 PHD852006 PQZ852006 QAV852006 QKR852006 QUN852006 REJ852006 ROF852006 RYB852006 SHX852006 SRT852006 TBP852006 TLL852006 TVH852006 UFD852006 UOZ852006 UYV852006 VIR852006 VSN852006 WCJ852006 WMF852006 WWB852006 T917542 JP917542 TL917542 ADH917542 AND917542 AWZ917542 BGV917542 BQR917542 CAN917542 CKJ917542 CUF917542 DEB917542 DNX917542 DXT917542 EHP917542 ERL917542 FBH917542 FLD917542 FUZ917542 GEV917542 GOR917542 GYN917542 HIJ917542 HSF917542 ICB917542 ILX917542 IVT917542 JFP917542 JPL917542 JZH917542 KJD917542 KSZ917542 LCV917542 LMR917542 LWN917542 MGJ917542 MQF917542 NAB917542 NJX917542 NTT917542 ODP917542 ONL917542 OXH917542 PHD917542 PQZ917542 QAV917542 QKR917542 QUN917542 REJ917542 ROF917542 RYB917542 SHX917542 SRT917542 TBP917542 TLL917542 TVH917542 UFD917542 UOZ917542 UYV917542 VIR917542 VSN917542 WCJ917542 WMF917542 WWB917542 T983078 JP983078 TL983078 ADH983078 AND983078 AWZ983078 BGV983078 BQR983078 CAN983078 CKJ983078 CUF983078 DEB983078 DNX983078 DXT983078 EHP983078 ERL983078 FBH983078 FLD983078 FUZ983078 GEV983078 GOR983078 GYN983078 HIJ983078 HSF983078 ICB983078 ILX983078 IVT983078 JFP983078 JPL983078 JZH983078 KJD983078 KSZ983078 LCV983078 LMR983078 LWN983078 MGJ983078 MQF983078 NAB983078 NJX983078 NTT983078 ODP983078 ONL983078 OXH983078 PHD983078 PQZ983078 QAV983078 QKR983078 QUN983078 REJ983078 ROF983078 RYB983078 SHX983078 SRT983078 TBP983078 TLL983078 TVH983078 UFD983078 UOZ983078 UYV983078 VIR983078 VSN983078 WCJ983078 WMF983078 WWB983078" xr:uid="{00000000-0002-0000-0100-000005000000}">
      <formula1>"○,　　　"</formula1>
    </dataValidation>
    <dataValidation type="list" allowBlank="1" showInputMessage="1" sqref="AD65610:AF65618 WWL983114:WWN983122 WMP983114:WMR983122 WCT983114:WCV983122 VSX983114:VSZ983122 VJB983114:VJD983122 UZF983114:UZH983122 UPJ983114:UPL983122 UFN983114:UFP983122 TVR983114:TVT983122 TLV983114:TLX983122 TBZ983114:TCB983122 SSD983114:SSF983122 SIH983114:SIJ983122 RYL983114:RYN983122 ROP983114:ROR983122 RET983114:REV983122 QUX983114:QUZ983122 QLB983114:QLD983122 QBF983114:QBH983122 PRJ983114:PRL983122 PHN983114:PHP983122 OXR983114:OXT983122 ONV983114:ONX983122 ODZ983114:OEB983122 NUD983114:NUF983122 NKH983114:NKJ983122 NAL983114:NAN983122 MQP983114:MQR983122 MGT983114:MGV983122 LWX983114:LWZ983122 LNB983114:LND983122 LDF983114:LDH983122 KTJ983114:KTL983122 KJN983114:KJP983122 JZR983114:JZT983122 JPV983114:JPX983122 JFZ983114:JGB983122 IWD983114:IWF983122 IMH983114:IMJ983122 ICL983114:ICN983122 HSP983114:HSR983122 HIT983114:HIV983122 GYX983114:GYZ983122 GPB983114:GPD983122 GFF983114:GFH983122 FVJ983114:FVL983122 FLN983114:FLP983122 FBR983114:FBT983122 ERV983114:ERX983122 EHZ983114:EIB983122 DYD983114:DYF983122 DOH983114:DOJ983122 DEL983114:DEN983122 CUP983114:CUR983122 CKT983114:CKV983122 CAX983114:CAZ983122 BRB983114:BRD983122 BHF983114:BHH983122 AXJ983114:AXL983122 ANN983114:ANP983122 ADR983114:ADT983122 TV983114:TX983122 JZ983114:KB983122 AD983114:AF983122 WWL917578:WWN917586 WMP917578:WMR917586 WCT917578:WCV917586 VSX917578:VSZ917586 VJB917578:VJD917586 UZF917578:UZH917586 UPJ917578:UPL917586 UFN917578:UFP917586 TVR917578:TVT917586 TLV917578:TLX917586 TBZ917578:TCB917586 SSD917578:SSF917586 SIH917578:SIJ917586 RYL917578:RYN917586 ROP917578:ROR917586 RET917578:REV917586 QUX917578:QUZ917586 QLB917578:QLD917586 QBF917578:QBH917586 PRJ917578:PRL917586 PHN917578:PHP917586 OXR917578:OXT917586 ONV917578:ONX917586 ODZ917578:OEB917586 NUD917578:NUF917586 NKH917578:NKJ917586 NAL917578:NAN917586 MQP917578:MQR917586 MGT917578:MGV917586 LWX917578:LWZ917586 LNB917578:LND917586 LDF917578:LDH917586 KTJ917578:KTL917586 KJN917578:KJP917586 JZR917578:JZT917586 JPV917578:JPX917586 JFZ917578:JGB917586 IWD917578:IWF917586 IMH917578:IMJ917586 ICL917578:ICN917586 HSP917578:HSR917586 HIT917578:HIV917586 GYX917578:GYZ917586 GPB917578:GPD917586 GFF917578:GFH917586 FVJ917578:FVL917586 FLN917578:FLP917586 FBR917578:FBT917586 ERV917578:ERX917586 EHZ917578:EIB917586 DYD917578:DYF917586 DOH917578:DOJ917586 DEL917578:DEN917586 CUP917578:CUR917586 CKT917578:CKV917586 CAX917578:CAZ917586 BRB917578:BRD917586 BHF917578:BHH917586 AXJ917578:AXL917586 ANN917578:ANP917586 ADR917578:ADT917586 TV917578:TX917586 JZ917578:KB917586 AD917578:AF917586 WWL852042:WWN852050 WMP852042:WMR852050 WCT852042:WCV852050 VSX852042:VSZ852050 VJB852042:VJD852050 UZF852042:UZH852050 UPJ852042:UPL852050 UFN852042:UFP852050 TVR852042:TVT852050 TLV852042:TLX852050 TBZ852042:TCB852050 SSD852042:SSF852050 SIH852042:SIJ852050 RYL852042:RYN852050 ROP852042:ROR852050 RET852042:REV852050 QUX852042:QUZ852050 QLB852042:QLD852050 QBF852042:QBH852050 PRJ852042:PRL852050 PHN852042:PHP852050 OXR852042:OXT852050 ONV852042:ONX852050 ODZ852042:OEB852050 NUD852042:NUF852050 NKH852042:NKJ852050 NAL852042:NAN852050 MQP852042:MQR852050 MGT852042:MGV852050 LWX852042:LWZ852050 LNB852042:LND852050 LDF852042:LDH852050 KTJ852042:KTL852050 KJN852042:KJP852050 JZR852042:JZT852050 JPV852042:JPX852050 JFZ852042:JGB852050 IWD852042:IWF852050 IMH852042:IMJ852050 ICL852042:ICN852050 HSP852042:HSR852050 HIT852042:HIV852050 GYX852042:GYZ852050 GPB852042:GPD852050 GFF852042:GFH852050 FVJ852042:FVL852050 FLN852042:FLP852050 FBR852042:FBT852050 ERV852042:ERX852050 EHZ852042:EIB852050 DYD852042:DYF852050 DOH852042:DOJ852050 DEL852042:DEN852050 CUP852042:CUR852050 CKT852042:CKV852050 CAX852042:CAZ852050 BRB852042:BRD852050 BHF852042:BHH852050 AXJ852042:AXL852050 ANN852042:ANP852050 ADR852042:ADT852050 TV852042:TX852050 JZ852042:KB852050 AD852042:AF852050 WWL786506:WWN786514 WMP786506:WMR786514 WCT786506:WCV786514 VSX786506:VSZ786514 VJB786506:VJD786514 UZF786506:UZH786514 UPJ786506:UPL786514 UFN786506:UFP786514 TVR786506:TVT786514 TLV786506:TLX786514 TBZ786506:TCB786514 SSD786506:SSF786514 SIH786506:SIJ786514 RYL786506:RYN786514 ROP786506:ROR786514 RET786506:REV786514 QUX786506:QUZ786514 QLB786506:QLD786514 QBF786506:QBH786514 PRJ786506:PRL786514 PHN786506:PHP786514 OXR786506:OXT786514 ONV786506:ONX786514 ODZ786506:OEB786514 NUD786506:NUF786514 NKH786506:NKJ786514 NAL786506:NAN786514 MQP786506:MQR786514 MGT786506:MGV786514 LWX786506:LWZ786514 LNB786506:LND786514 LDF786506:LDH786514 KTJ786506:KTL786514 KJN786506:KJP786514 JZR786506:JZT786514 JPV786506:JPX786514 JFZ786506:JGB786514 IWD786506:IWF786514 IMH786506:IMJ786514 ICL786506:ICN786514 HSP786506:HSR786514 HIT786506:HIV786514 GYX786506:GYZ786514 GPB786506:GPD786514 GFF786506:GFH786514 FVJ786506:FVL786514 FLN786506:FLP786514 FBR786506:FBT786514 ERV786506:ERX786514 EHZ786506:EIB786514 DYD786506:DYF786514 DOH786506:DOJ786514 DEL786506:DEN786514 CUP786506:CUR786514 CKT786506:CKV786514 CAX786506:CAZ786514 BRB786506:BRD786514 BHF786506:BHH786514 AXJ786506:AXL786514 ANN786506:ANP786514 ADR786506:ADT786514 TV786506:TX786514 JZ786506:KB786514 AD786506:AF786514 WWL720970:WWN720978 WMP720970:WMR720978 WCT720970:WCV720978 VSX720970:VSZ720978 VJB720970:VJD720978 UZF720970:UZH720978 UPJ720970:UPL720978 UFN720970:UFP720978 TVR720970:TVT720978 TLV720970:TLX720978 TBZ720970:TCB720978 SSD720970:SSF720978 SIH720970:SIJ720978 RYL720970:RYN720978 ROP720970:ROR720978 RET720970:REV720978 QUX720970:QUZ720978 QLB720970:QLD720978 QBF720970:QBH720978 PRJ720970:PRL720978 PHN720970:PHP720978 OXR720970:OXT720978 ONV720970:ONX720978 ODZ720970:OEB720978 NUD720970:NUF720978 NKH720970:NKJ720978 NAL720970:NAN720978 MQP720970:MQR720978 MGT720970:MGV720978 LWX720970:LWZ720978 LNB720970:LND720978 LDF720970:LDH720978 KTJ720970:KTL720978 KJN720970:KJP720978 JZR720970:JZT720978 JPV720970:JPX720978 JFZ720970:JGB720978 IWD720970:IWF720978 IMH720970:IMJ720978 ICL720970:ICN720978 HSP720970:HSR720978 HIT720970:HIV720978 GYX720970:GYZ720978 GPB720970:GPD720978 GFF720970:GFH720978 FVJ720970:FVL720978 FLN720970:FLP720978 FBR720970:FBT720978 ERV720970:ERX720978 EHZ720970:EIB720978 DYD720970:DYF720978 DOH720970:DOJ720978 DEL720970:DEN720978 CUP720970:CUR720978 CKT720970:CKV720978 CAX720970:CAZ720978 BRB720970:BRD720978 BHF720970:BHH720978 AXJ720970:AXL720978 ANN720970:ANP720978 ADR720970:ADT720978 TV720970:TX720978 JZ720970:KB720978 AD720970:AF720978 WWL655434:WWN655442 WMP655434:WMR655442 WCT655434:WCV655442 VSX655434:VSZ655442 VJB655434:VJD655442 UZF655434:UZH655442 UPJ655434:UPL655442 UFN655434:UFP655442 TVR655434:TVT655442 TLV655434:TLX655442 TBZ655434:TCB655442 SSD655434:SSF655442 SIH655434:SIJ655442 RYL655434:RYN655442 ROP655434:ROR655442 RET655434:REV655442 QUX655434:QUZ655442 QLB655434:QLD655442 QBF655434:QBH655442 PRJ655434:PRL655442 PHN655434:PHP655442 OXR655434:OXT655442 ONV655434:ONX655442 ODZ655434:OEB655442 NUD655434:NUF655442 NKH655434:NKJ655442 NAL655434:NAN655442 MQP655434:MQR655442 MGT655434:MGV655442 LWX655434:LWZ655442 LNB655434:LND655442 LDF655434:LDH655442 KTJ655434:KTL655442 KJN655434:KJP655442 JZR655434:JZT655442 JPV655434:JPX655442 JFZ655434:JGB655442 IWD655434:IWF655442 IMH655434:IMJ655442 ICL655434:ICN655442 HSP655434:HSR655442 HIT655434:HIV655442 GYX655434:GYZ655442 GPB655434:GPD655442 GFF655434:GFH655442 FVJ655434:FVL655442 FLN655434:FLP655442 FBR655434:FBT655442 ERV655434:ERX655442 EHZ655434:EIB655442 DYD655434:DYF655442 DOH655434:DOJ655442 DEL655434:DEN655442 CUP655434:CUR655442 CKT655434:CKV655442 CAX655434:CAZ655442 BRB655434:BRD655442 BHF655434:BHH655442 AXJ655434:AXL655442 ANN655434:ANP655442 ADR655434:ADT655442 TV655434:TX655442 JZ655434:KB655442 AD655434:AF655442 WWL589898:WWN589906 WMP589898:WMR589906 WCT589898:WCV589906 VSX589898:VSZ589906 VJB589898:VJD589906 UZF589898:UZH589906 UPJ589898:UPL589906 UFN589898:UFP589906 TVR589898:TVT589906 TLV589898:TLX589906 TBZ589898:TCB589906 SSD589898:SSF589906 SIH589898:SIJ589906 RYL589898:RYN589906 ROP589898:ROR589906 RET589898:REV589906 QUX589898:QUZ589906 QLB589898:QLD589906 QBF589898:QBH589906 PRJ589898:PRL589906 PHN589898:PHP589906 OXR589898:OXT589906 ONV589898:ONX589906 ODZ589898:OEB589906 NUD589898:NUF589906 NKH589898:NKJ589906 NAL589898:NAN589906 MQP589898:MQR589906 MGT589898:MGV589906 LWX589898:LWZ589906 LNB589898:LND589906 LDF589898:LDH589906 KTJ589898:KTL589906 KJN589898:KJP589906 JZR589898:JZT589906 JPV589898:JPX589906 JFZ589898:JGB589906 IWD589898:IWF589906 IMH589898:IMJ589906 ICL589898:ICN589906 HSP589898:HSR589906 HIT589898:HIV589906 GYX589898:GYZ589906 GPB589898:GPD589906 GFF589898:GFH589906 FVJ589898:FVL589906 FLN589898:FLP589906 FBR589898:FBT589906 ERV589898:ERX589906 EHZ589898:EIB589906 DYD589898:DYF589906 DOH589898:DOJ589906 DEL589898:DEN589906 CUP589898:CUR589906 CKT589898:CKV589906 CAX589898:CAZ589906 BRB589898:BRD589906 BHF589898:BHH589906 AXJ589898:AXL589906 ANN589898:ANP589906 ADR589898:ADT589906 TV589898:TX589906 JZ589898:KB589906 AD589898:AF589906 WWL524362:WWN524370 WMP524362:WMR524370 WCT524362:WCV524370 VSX524362:VSZ524370 VJB524362:VJD524370 UZF524362:UZH524370 UPJ524362:UPL524370 UFN524362:UFP524370 TVR524362:TVT524370 TLV524362:TLX524370 TBZ524362:TCB524370 SSD524362:SSF524370 SIH524362:SIJ524370 RYL524362:RYN524370 ROP524362:ROR524370 RET524362:REV524370 QUX524362:QUZ524370 QLB524362:QLD524370 QBF524362:QBH524370 PRJ524362:PRL524370 PHN524362:PHP524370 OXR524362:OXT524370 ONV524362:ONX524370 ODZ524362:OEB524370 NUD524362:NUF524370 NKH524362:NKJ524370 NAL524362:NAN524370 MQP524362:MQR524370 MGT524362:MGV524370 LWX524362:LWZ524370 LNB524362:LND524370 LDF524362:LDH524370 KTJ524362:KTL524370 KJN524362:KJP524370 JZR524362:JZT524370 JPV524362:JPX524370 JFZ524362:JGB524370 IWD524362:IWF524370 IMH524362:IMJ524370 ICL524362:ICN524370 HSP524362:HSR524370 HIT524362:HIV524370 GYX524362:GYZ524370 GPB524362:GPD524370 GFF524362:GFH524370 FVJ524362:FVL524370 FLN524362:FLP524370 FBR524362:FBT524370 ERV524362:ERX524370 EHZ524362:EIB524370 DYD524362:DYF524370 DOH524362:DOJ524370 DEL524362:DEN524370 CUP524362:CUR524370 CKT524362:CKV524370 CAX524362:CAZ524370 BRB524362:BRD524370 BHF524362:BHH524370 AXJ524362:AXL524370 ANN524362:ANP524370 ADR524362:ADT524370 TV524362:TX524370 JZ524362:KB524370 AD524362:AF524370 WWL458826:WWN458834 WMP458826:WMR458834 WCT458826:WCV458834 VSX458826:VSZ458834 VJB458826:VJD458834 UZF458826:UZH458834 UPJ458826:UPL458834 UFN458826:UFP458834 TVR458826:TVT458834 TLV458826:TLX458834 TBZ458826:TCB458834 SSD458826:SSF458834 SIH458826:SIJ458834 RYL458826:RYN458834 ROP458826:ROR458834 RET458826:REV458834 QUX458826:QUZ458834 QLB458826:QLD458834 QBF458826:QBH458834 PRJ458826:PRL458834 PHN458826:PHP458834 OXR458826:OXT458834 ONV458826:ONX458834 ODZ458826:OEB458834 NUD458826:NUF458834 NKH458826:NKJ458834 NAL458826:NAN458834 MQP458826:MQR458834 MGT458826:MGV458834 LWX458826:LWZ458834 LNB458826:LND458834 LDF458826:LDH458834 KTJ458826:KTL458834 KJN458826:KJP458834 JZR458826:JZT458834 JPV458826:JPX458834 JFZ458826:JGB458834 IWD458826:IWF458834 IMH458826:IMJ458834 ICL458826:ICN458834 HSP458826:HSR458834 HIT458826:HIV458834 GYX458826:GYZ458834 GPB458826:GPD458834 GFF458826:GFH458834 FVJ458826:FVL458834 FLN458826:FLP458834 FBR458826:FBT458834 ERV458826:ERX458834 EHZ458826:EIB458834 DYD458826:DYF458834 DOH458826:DOJ458834 DEL458826:DEN458834 CUP458826:CUR458834 CKT458826:CKV458834 CAX458826:CAZ458834 BRB458826:BRD458834 BHF458826:BHH458834 AXJ458826:AXL458834 ANN458826:ANP458834 ADR458826:ADT458834 TV458826:TX458834 JZ458826:KB458834 AD458826:AF458834 WWL393290:WWN393298 WMP393290:WMR393298 WCT393290:WCV393298 VSX393290:VSZ393298 VJB393290:VJD393298 UZF393290:UZH393298 UPJ393290:UPL393298 UFN393290:UFP393298 TVR393290:TVT393298 TLV393290:TLX393298 TBZ393290:TCB393298 SSD393290:SSF393298 SIH393290:SIJ393298 RYL393290:RYN393298 ROP393290:ROR393298 RET393290:REV393298 QUX393290:QUZ393298 QLB393290:QLD393298 QBF393290:QBH393298 PRJ393290:PRL393298 PHN393290:PHP393298 OXR393290:OXT393298 ONV393290:ONX393298 ODZ393290:OEB393298 NUD393290:NUF393298 NKH393290:NKJ393298 NAL393290:NAN393298 MQP393290:MQR393298 MGT393290:MGV393298 LWX393290:LWZ393298 LNB393290:LND393298 LDF393290:LDH393298 KTJ393290:KTL393298 KJN393290:KJP393298 JZR393290:JZT393298 JPV393290:JPX393298 JFZ393290:JGB393298 IWD393290:IWF393298 IMH393290:IMJ393298 ICL393290:ICN393298 HSP393290:HSR393298 HIT393290:HIV393298 GYX393290:GYZ393298 GPB393290:GPD393298 GFF393290:GFH393298 FVJ393290:FVL393298 FLN393290:FLP393298 FBR393290:FBT393298 ERV393290:ERX393298 EHZ393290:EIB393298 DYD393290:DYF393298 DOH393290:DOJ393298 DEL393290:DEN393298 CUP393290:CUR393298 CKT393290:CKV393298 CAX393290:CAZ393298 BRB393290:BRD393298 BHF393290:BHH393298 AXJ393290:AXL393298 ANN393290:ANP393298 ADR393290:ADT393298 TV393290:TX393298 JZ393290:KB393298 AD393290:AF393298 WWL327754:WWN327762 WMP327754:WMR327762 WCT327754:WCV327762 VSX327754:VSZ327762 VJB327754:VJD327762 UZF327754:UZH327762 UPJ327754:UPL327762 UFN327754:UFP327762 TVR327754:TVT327762 TLV327754:TLX327762 TBZ327754:TCB327762 SSD327754:SSF327762 SIH327754:SIJ327762 RYL327754:RYN327762 ROP327754:ROR327762 RET327754:REV327762 QUX327754:QUZ327762 QLB327754:QLD327762 QBF327754:QBH327762 PRJ327754:PRL327762 PHN327754:PHP327762 OXR327754:OXT327762 ONV327754:ONX327762 ODZ327754:OEB327762 NUD327754:NUF327762 NKH327754:NKJ327762 NAL327754:NAN327762 MQP327754:MQR327762 MGT327754:MGV327762 LWX327754:LWZ327762 LNB327754:LND327762 LDF327754:LDH327762 KTJ327754:KTL327762 KJN327754:KJP327762 JZR327754:JZT327762 JPV327754:JPX327762 JFZ327754:JGB327762 IWD327754:IWF327762 IMH327754:IMJ327762 ICL327754:ICN327762 HSP327754:HSR327762 HIT327754:HIV327762 GYX327754:GYZ327762 GPB327754:GPD327762 GFF327754:GFH327762 FVJ327754:FVL327762 FLN327754:FLP327762 FBR327754:FBT327762 ERV327754:ERX327762 EHZ327754:EIB327762 DYD327754:DYF327762 DOH327754:DOJ327762 DEL327754:DEN327762 CUP327754:CUR327762 CKT327754:CKV327762 CAX327754:CAZ327762 BRB327754:BRD327762 BHF327754:BHH327762 AXJ327754:AXL327762 ANN327754:ANP327762 ADR327754:ADT327762 TV327754:TX327762 JZ327754:KB327762 AD327754:AF327762 WWL262218:WWN262226 WMP262218:WMR262226 WCT262218:WCV262226 VSX262218:VSZ262226 VJB262218:VJD262226 UZF262218:UZH262226 UPJ262218:UPL262226 UFN262218:UFP262226 TVR262218:TVT262226 TLV262218:TLX262226 TBZ262218:TCB262226 SSD262218:SSF262226 SIH262218:SIJ262226 RYL262218:RYN262226 ROP262218:ROR262226 RET262218:REV262226 QUX262218:QUZ262226 QLB262218:QLD262226 QBF262218:QBH262226 PRJ262218:PRL262226 PHN262218:PHP262226 OXR262218:OXT262226 ONV262218:ONX262226 ODZ262218:OEB262226 NUD262218:NUF262226 NKH262218:NKJ262226 NAL262218:NAN262226 MQP262218:MQR262226 MGT262218:MGV262226 LWX262218:LWZ262226 LNB262218:LND262226 LDF262218:LDH262226 KTJ262218:KTL262226 KJN262218:KJP262226 JZR262218:JZT262226 JPV262218:JPX262226 JFZ262218:JGB262226 IWD262218:IWF262226 IMH262218:IMJ262226 ICL262218:ICN262226 HSP262218:HSR262226 HIT262218:HIV262226 GYX262218:GYZ262226 GPB262218:GPD262226 GFF262218:GFH262226 FVJ262218:FVL262226 FLN262218:FLP262226 FBR262218:FBT262226 ERV262218:ERX262226 EHZ262218:EIB262226 DYD262218:DYF262226 DOH262218:DOJ262226 DEL262218:DEN262226 CUP262218:CUR262226 CKT262218:CKV262226 CAX262218:CAZ262226 BRB262218:BRD262226 BHF262218:BHH262226 AXJ262218:AXL262226 ANN262218:ANP262226 ADR262218:ADT262226 TV262218:TX262226 JZ262218:KB262226 AD262218:AF262226 WWL196682:WWN196690 WMP196682:WMR196690 WCT196682:WCV196690 VSX196682:VSZ196690 VJB196682:VJD196690 UZF196682:UZH196690 UPJ196682:UPL196690 UFN196682:UFP196690 TVR196682:TVT196690 TLV196682:TLX196690 TBZ196682:TCB196690 SSD196682:SSF196690 SIH196682:SIJ196690 RYL196682:RYN196690 ROP196682:ROR196690 RET196682:REV196690 QUX196682:QUZ196690 QLB196682:QLD196690 QBF196682:QBH196690 PRJ196682:PRL196690 PHN196682:PHP196690 OXR196682:OXT196690 ONV196682:ONX196690 ODZ196682:OEB196690 NUD196682:NUF196690 NKH196682:NKJ196690 NAL196682:NAN196690 MQP196682:MQR196690 MGT196682:MGV196690 LWX196682:LWZ196690 LNB196682:LND196690 LDF196682:LDH196690 KTJ196682:KTL196690 KJN196682:KJP196690 JZR196682:JZT196690 JPV196682:JPX196690 JFZ196682:JGB196690 IWD196682:IWF196690 IMH196682:IMJ196690 ICL196682:ICN196690 HSP196682:HSR196690 HIT196682:HIV196690 GYX196682:GYZ196690 GPB196682:GPD196690 GFF196682:GFH196690 FVJ196682:FVL196690 FLN196682:FLP196690 FBR196682:FBT196690 ERV196682:ERX196690 EHZ196682:EIB196690 DYD196682:DYF196690 DOH196682:DOJ196690 DEL196682:DEN196690 CUP196682:CUR196690 CKT196682:CKV196690 CAX196682:CAZ196690 BRB196682:BRD196690 BHF196682:BHH196690 AXJ196682:AXL196690 ANN196682:ANP196690 ADR196682:ADT196690 TV196682:TX196690 JZ196682:KB196690 AD196682:AF196690 WWL131146:WWN131154 WMP131146:WMR131154 WCT131146:WCV131154 VSX131146:VSZ131154 VJB131146:VJD131154 UZF131146:UZH131154 UPJ131146:UPL131154 UFN131146:UFP131154 TVR131146:TVT131154 TLV131146:TLX131154 TBZ131146:TCB131154 SSD131146:SSF131154 SIH131146:SIJ131154 RYL131146:RYN131154 ROP131146:ROR131154 RET131146:REV131154 QUX131146:QUZ131154 QLB131146:QLD131154 QBF131146:QBH131154 PRJ131146:PRL131154 PHN131146:PHP131154 OXR131146:OXT131154 ONV131146:ONX131154 ODZ131146:OEB131154 NUD131146:NUF131154 NKH131146:NKJ131154 NAL131146:NAN131154 MQP131146:MQR131154 MGT131146:MGV131154 LWX131146:LWZ131154 LNB131146:LND131154 LDF131146:LDH131154 KTJ131146:KTL131154 KJN131146:KJP131154 JZR131146:JZT131154 JPV131146:JPX131154 JFZ131146:JGB131154 IWD131146:IWF131154 IMH131146:IMJ131154 ICL131146:ICN131154 HSP131146:HSR131154 HIT131146:HIV131154 GYX131146:GYZ131154 GPB131146:GPD131154 GFF131146:GFH131154 FVJ131146:FVL131154 FLN131146:FLP131154 FBR131146:FBT131154 ERV131146:ERX131154 EHZ131146:EIB131154 DYD131146:DYF131154 DOH131146:DOJ131154 DEL131146:DEN131154 CUP131146:CUR131154 CKT131146:CKV131154 CAX131146:CAZ131154 BRB131146:BRD131154 BHF131146:BHH131154 AXJ131146:AXL131154 ANN131146:ANP131154 ADR131146:ADT131154 TV131146:TX131154 JZ131146:KB131154 AD131146:AF131154 WWL65610:WWN65618 WMP65610:WMR65618 WCT65610:WCV65618 VSX65610:VSZ65618 VJB65610:VJD65618 UZF65610:UZH65618 UPJ65610:UPL65618 UFN65610:UFP65618 TVR65610:TVT65618 TLV65610:TLX65618 TBZ65610:TCB65618 SSD65610:SSF65618 SIH65610:SIJ65618 RYL65610:RYN65618 ROP65610:ROR65618 RET65610:REV65618 QUX65610:QUZ65618 QLB65610:QLD65618 QBF65610:QBH65618 PRJ65610:PRL65618 PHN65610:PHP65618 OXR65610:OXT65618 ONV65610:ONX65618 ODZ65610:OEB65618 NUD65610:NUF65618 NKH65610:NKJ65618 NAL65610:NAN65618 MQP65610:MQR65618 MGT65610:MGV65618 LWX65610:LWZ65618 LNB65610:LND65618 LDF65610:LDH65618 KTJ65610:KTL65618 KJN65610:KJP65618 JZR65610:JZT65618 JPV65610:JPX65618 JFZ65610:JGB65618 IWD65610:IWF65618 IMH65610:IMJ65618 ICL65610:ICN65618 HSP65610:HSR65618 HIT65610:HIV65618 GYX65610:GYZ65618 GPB65610:GPD65618 GFF65610:GFH65618 FVJ65610:FVL65618 FLN65610:FLP65618 FBR65610:FBT65618 ERV65610:ERX65618 EHZ65610:EIB65618 DYD65610:DYF65618 DOH65610:DOJ65618 DEL65610:DEN65618 CUP65610:CUR65618 CKT65610:CKV65618 CAX65610:CAZ65618 BRB65610:BRD65618 BHF65610:BHH65618 AXJ65610:AXL65618 ANN65610:ANP65618 ADR65610:ADT65618 TV65610:TX65618 JZ65610:KB65618" xr:uid="{00000000-0002-0000-0100-000006000000}">
      <formula1>#REF!</formula1>
    </dataValidation>
    <dataValidation type="list" allowBlank="1" showInputMessage="1" showErrorMessage="1" sqref="P28:Q28 JL28:JM28 TH28:TI28 ADD28:ADE28 AMZ28:ANA28 AWV28:AWW28 BGR28:BGS28 BQN28:BQO28 CAJ28:CAK28 CKF28:CKG28 CUB28:CUC28 DDX28:DDY28 DNT28:DNU28 DXP28:DXQ28 EHL28:EHM28 ERH28:ERI28 FBD28:FBE28 FKZ28:FLA28 FUV28:FUW28 GER28:GES28 GON28:GOO28 GYJ28:GYK28 HIF28:HIG28 HSB28:HSC28 IBX28:IBY28 ILT28:ILU28 IVP28:IVQ28 JFL28:JFM28 JPH28:JPI28 JZD28:JZE28 KIZ28:KJA28 KSV28:KSW28 LCR28:LCS28 LMN28:LMO28 LWJ28:LWK28 MGF28:MGG28 MQB28:MQC28 MZX28:MZY28 NJT28:NJU28 NTP28:NTQ28 ODL28:ODM28 ONH28:ONI28 OXD28:OXE28 PGZ28:PHA28 PQV28:PQW28 QAR28:QAS28 QKN28:QKO28 QUJ28:QUK28 REF28:REG28 ROB28:ROC28 RXX28:RXY28 SHT28:SHU28 SRP28:SRQ28 TBL28:TBM28 TLH28:TLI28 TVD28:TVE28 UEZ28:UFA28 UOV28:UOW28 UYR28:UYS28 VIN28:VIO28 VSJ28:VSK28 WCF28:WCG28 WMB28:WMC28 WVX28:WVY28 P65585:Q65585 JL65585:JM65585 TH65585:TI65585 ADD65585:ADE65585 AMZ65585:ANA65585 AWV65585:AWW65585 BGR65585:BGS65585 BQN65585:BQO65585 CAJ65585:CAK65585 CKF65585:CKG65585 CUB65585:CUC65585 DDX65585:DDY65585 DNT65585:DNU65585 DXP65585:DXQ65585 EHL65585:EHM65585 ERH65585:ERI65585 FBD65585:FBE65585 FKZ65585:FLA65585 FUV65585:FUW65585 GER65585:GES65585 GON65585:GOO65585 GYJ65585:GYK65585 HIF65585:HIG65585 HSB65585:HSC65585 IBX65585:IBY65585 ILT65585:ILU65585 IVP65585:IVQ65585 JFL65585:JFM65585 JPH65585:JPI65585 JZD65585:JZE65585 KIZ65585:KJA65585 KSV65585:KSW65585 LCR65585:LCS65585 LMN65585:LMO65585 LWJ65585:LWK65585 MGF65585:MGG65585 MQB65585:MQC65585 MZX65585:MZY65585 NJT65585:NJU65585 NTP65585:NTQ65585 ODL65585:ODM65585 ONH65585:ONI65585 OXD65585:OXE65585 PGZ65585:PHA65585 PQV65585:PQW65585 QAR65585:QAS65585 QKN65585:QKO65585 QUJ65585:QUK65585 REF65585:REG65585 ROB65585:ROC65585 RXX65585:RXY65585 SHT65585:SHU65585 SRP65585:SRQ65585 TBL65585:TBM65585 TLH65585:TLI65585 TVD65585:TVE65585 UEZ65585:UFA65585 UOV65585:UOW65585 UYR65585:UYS65585 VIN65585:VIO65585 VSJ65585:VSK65585 WCF65585:WCG65585 WMB65585:WMC65585 WVX65585:WVY65585 P131121:Q131121 JL131121:JM131121 TH131121:TI131121 ADD131121:ADE131121 AMZ131121:ANA131121 AWV131121:AWW131121 BGR131121:BGS131121 BQN131121:BQO131121 CAJ131121:CAK131121 CKF131121:CKG131121 CUB131121:CUC131121 DDX131121:DDY131121 DNT131121:DNU131121 DXP131121:DXQ131121 EHL131121:EHM131121 ERH131121:ERI131121 FBD131121:FBE131121 FKZ131121:FLA131121 FUV131121:FUW131121 GER131121:GES131121 GON131121:GOO131121 GYJ131121:GYK131121 HIF131121:HIG131121 HSB131121:HSC131121 IBX131121:IBY131121 ILT131121:ILU131121 IVP131121:IVQ131121 JFL131121:JFM131121 JPH131121:JPI131121 JZD131121:JZE131121 KIZ131121:KJA131121 KSV131121:KSW131121 LCR131121:LCS131121 LMN131121:LMO131121 LWJ131121:LWK131121 MGF131121:MGG131121 MQB131121:MQC131121 MZX131121:MZY131121 NJT131121:NJU131121 NTP131121:NTQ131121 ODL131121:ODM131121 ONH131121:ONI131121 OXD131121:OXE131121 PGZ131121:PHA131121 PQV131121:PQW131121 QAR131121:QAS131121 QKN131121:QKO131121 QUJ131121:QUK131121 REF131121:REG131121 ROB131121:ROC131121 RXX131121:RXY131121 SHT131121:SHU131121 SRP131121:SRQ131121 TBL131121:TBM131121 TLH131121:TLI131121 TVD131121:TVE131121 UEZ131121:UFA131121 UOV131121:UOW131121 UYR131121:UYS131121 VIN131121:VIO131121 VSJ131121:VSK131121 WCF131121:WCG131121 WMB131121:WMC131121 WVX131121:WVY131121 P196657:Q196657 JL196657:JM196657 TH196657:TI196657 ADD196657:ADE196657 AMZ196657:ANA196657 AWV196657:AWW196657 BGR196657:BGS196657 BQN196657:BQO196657 CAJ196657:CAK196657 CKF196657:CKG196657 CUB196657:CUC196657 DDX196657:DDY196657 DNT196657:DNU196657 DXP196657:DXQ196657 EHL196657:EHM196657 ERH196657:ERI196657 FBD196657:FBE196657 FKZ196657:FLA196657 FUV196657:FUW196657 GER196657:GES196657 GON196657:GOO196657 GYJ196657:GYK196657 HIF196657:HIG196657 HSB196657:HSC196657 IBX196657:IBY196657 ILT196657:ILU196657 IVP196657:IVQ196657 JFL196657:JFM196657 JPH196657:JPI196657 JZD196657:JZE196657 KIZ196657:KJA196657 KSV196657:KSW196657 LCR196657:LCS196657 LMN196657:LMO196657 LWJ196657:LWK196657 MGF196657:MGG196657 MQB196657:MQC196657 MZX196657:MZY196657 NJT196657:NJU196657 NTP196657:NTQ196657 ODL196657:ODM196657 ONH196657:ONI196657 OXD196657:OXE196657 PGZ196657:PHA196657 PQV196657:PQW196657 QAR196657:QAS196657 QKN196657:QKO196657 QUJ196657:QUK196657 REF196657:REG196657 ROB196657:ROC196657 RXX196657:RXY196657 SHT196657:SHU196657 SRP196657:SRQ196657 TBL196657:TBM196657 TLH196657:TLI196657 TVD196657:TVE196657 UEZ196657:UFA196657 UOV196657:UOW196657 UYR196657:UYS196657 VIN196657:VIO196657 VSJ196657:VSK196657 WCF196657:WCG196657 WMB196657:WMC196657 WVX196657:WVY196657 P262193:Q262193 JL262193:JM262193 TH262193:TI262193 ADD262193:ADE262193 AMZ262193:ANA262193 AWV262193:AWW262193 BGR262193:BGS262193 BQN262193:BQO262193 CAJ262193:CAK262193 CKF262193:CKG262193 CUB262193:CUC262193 DDX262193:DDY262193 DNT262193:DNU262193 DXP262193:DXQ262193 EHL262193:EHM262193 ERH262193:ERI262193 FBD262193:FBE262193 FKZ262193:FLA262193 FUV262193:FUW262193 GER262193:GES262193 GON262193:GOO262193 GYJ262193:GYK262193 HIF262193:HIG262193 HSB262193:HSC262193 IBX262193:IBY262193 ILT262193:ILU262193 IVP262193:IVQ262193 JFL262193:JFM262193 JPH262193:JPI262193 JZD262193:JZE262193 KIZ262193:KJA262193 KSV262193:KSW262193 LCR262193:LCS262193 LMN262193:LMO262193 LWJ262193:LWK262193 MGF262193:MGG262193 MQB262193:MQC262193 MZX262193:MZY262193 NJT262193:NJU262193 NTP262193:NTQ262193 ODL262193:ODM262193 ONH262193:ONI262193 OXD262193:OXE262193 PGZ262193:PHA262193 PQV262193:PQW262193 QAR262193:QAS262193 QKN262193:QKO262193 QUJ262193:QUK262193 REF262193:REG262193 ROB262193:ROC262193 RXX262193:RXY262193 SHT262193:SHU262193 SRP262193:SRQ262193 TBL262193:TBM262193 TLH262193:TLI262193 TVD262193:TVE262193 UEZ262193:UFA262193 UOV262193:UOW262193 UYR262193:UYS262193 VIN262193:VIO262193 VSJ262193:VSK262193 WCF262193:WCG262193 WMB262193:WMC262193 WVX262193:WVY262193 P327729:Q327729 JL327729:JM327729 TH327729:TI327729 ADD327729:ADE327729 AMZ327729:ANA327729 AWV327729:AWW327729 BGR327729:BGS327729 BQN327729:BQO327729 CAJ327729:CAK327729 CKF327729:CKG327729 CUB327729:CUC327729 DDX327729:DDY327729 DNT327729:DNU327729 DXP327729:DXQ327729 EHL327729:EHM327729 ERH327729:ERI327729 FBD327729:FBE327729 FKZ327729:FLA327729 FUV327729:FUW327729 GER327729:GES327729 GON327729:GOO327729 GYJ327729:GYK327729 HIF327729:HIG327729 HSB327729:HSC327729 IBX327729:IBY327729 ILT327729:ILU327729 IVP327729:IVQ327729 JFL327729:JFM327729 JPH327729:JPI327729 JZD327729:JZE327729 KIZ327729:KJA327729 KSV327729:KSW327729 LCR327729:LCS327729 LMN327729:LMO327729 LWJ327729:LWK327729 MGF327729:MGG327729 MQB327729:MQC327729 MZX327729:MZY327729 NJT327729:NJU327729 NTP327729:NTQ327729 ODL327729:ODM327729 ONH327729:ONI327729 OXD327729:OXE327729 PGZ327729:PHA327729 PQV327729:PQW327729 QAR327729:QAS327729 QKN327729:QKO327729 QUJ327729:QUK327729 REF327729:REG327729 ROB327729:ROC327729 RXX327729:RXY327729 SHT327729:SHU327729 SRP327729:SRQ327729 TBL327729:TBM327729 TLH327729:TLI327729 TVD327729:TVE327729 UEZ327729:UFA327729 UOV327729:UOW327729 UYR327729:UYS327729 VIN327729:VIO327729 VSJ327729:VSK327729 WCF327729:WCG327729 WMB327729:WMC327729 WVX327729:WVY327729 P393265:Q393265 JL393265:JM393265 TH393265:TI393265 ADD393265:ADE393265 AMZ393265:ANA393265 AWV393265:AWW393265 BGR393265:BGS393265 BQN393265:BQO393265 CAJ393265:CAK393265 CKF393265:CKG393265 CUB393265:CUC393265 DDX393265:DDY393265 DNT393265:DNU393265 DXP393265:DXQ393265 EHL393265:EHM393265 ERH393265:ERI393265 FBD393265:FBE393265 FKZ393265:FLA393265 FUV393265:FUW393265 GER393265:GES393265 GON393265:GOO393265 GYJ393265:GYK393265 HIF393265:HIG393265 HSB393265:HSC393265 IBX393265:IBY393265 ILT393265:ILU393265 IVP393265:IVQ393265 JFL393265:JFM393265 JPH393265:JPI393265 JZD393265:JZE393265 KIZ393265:KJA393265 KSV393265:KSW393265 LCR393265:LCS393265 LMN393265:LMO393265 LWJ393265:LWK393265 MGF393265:MGG393265 MQB393265:MQC393265 MZX393265:MZY393265 NJT393265:NJU393265 NTP393265:NTQ393265 ODL393265:ODM393265 ONH393265:ONI393265 OXD393265:OXE393265 PGZ393265:PHA393265 PQV393265:PQW393265 QAR393265:QAS393265 QKN393265:QKO393265 QUJ393265:QUK393265 REF393265:REG393265 ROB393265:ROC393265 RXX393265:RXY393265 SHT393265:SHU393265 SRP393265:SRQ393265 TBL393265:TBM393265 TLH393265:TLI393265 TVD393265:TVE393265 UEZ393265:UFA393265 UOV393265:UOW393265 UYR393265:UYS393265 VIN393265:VIO393265 VSJ393265:VSK393265 WCF393265:WCG393265 WMB393265:WMC393265 WVX393265:WVY393265 P458801:Q458801 JL458801:JM458801 TH458801:TI458801 ADD458801:ADE458801 AMZ458801:ANA458801 AWV458801:AWW458801 BGR458801:BGS458801 BQN458801:BQO458801 CAJ458801:CAK458801 CKF458801:CKG458801 CUB458801:CUC458801 DDX458801:DDY458801 DNT458801:DNU458801 DXP458801:DXQ458801 EHL458801:EHM458801 ERH458801:ERI458801 FBD458801:FBE458801 FKZ458801:FLA458801 FUV458801:FUW458801 GER458801:GES458801 GON458801:GOO458801 GYJ458801:GYK458801 HIF458801:HIG458801 HSB458801:HSC458801 IBX458801:IBY458801 ILT458801:ILU458801 IVP458801:IVQ458801 JFL458801:JFM458801 JPH458801:JPI458801 JZD458801:JZE458801 KIZ458801:KJA458801 KSV458801:KSW458801 LCR458801:LCS458801 LMN458801:LMO458801 LWJ458801:LWK458801 MGF458801:MGG458801 MQB458801:MQC458801 MZX458801:MZY458801 NJT458801:NJU458801 NTP458801:NTQ458801 ODL458801:ODM458801 ONH458801:ONI458801 OXD458801:OXE458801 PGZ458801:PHA458801 PQV458801:PQW458801 QAR458801:QAS458801 QKN458801:QKO458801 QUJ458801:QUK458801 REF458801:REG458801 ROB458801:ROC458801 RXX458801:RXY458801 SHT458801:SHU458801 SRP458801:SRQ458801 TBL458801:TBM458801 TLH458801:TLI458801 TVD458801:TVE458801 UEZ458801:UFA458801 UOV458801:UOW458801 UYR458801:UYS458801 VIN458801:VIO458801 VSJ458801:VSK458801 WCF458801:WCG458801 WMB458801:WMC458801 WVX458801:WVY458801 P524337:Q524337 JL524337:JM524337 TH524337:TI524337 ADD524337:ADE524337 AMZ524337:ANA524337 AWV524337:AWW524337 BGR524337:BGS524337 BQN524337:BQO524337 CAJ524337:CAK524337 CKF524337:CKG524337 CUB524337:CUC524337 DDX524337:DDY524337 DNT524337:DNU524337 DXP524337:DXQ524337 EHL524337:EHM524337 ERH524337:ERI524337 FBD524337:FBE524337 FKZ524337:FLA524337 FUV524337:FUW524337 GER524337:GES524337 GON524337:GOO524337 GYJ524337:GYK524337 HIF524337:HIG524337 HSB524337:HSC524337 IBX524337:IBY524337 ILT524337:ILU524337 IVP524337:IVQ524337 JFL524337:JFM524337 JPH524337:JPI524337 JZD524337:JZE524337 KIZ524337:KJA524337 KSV524337:KSW524337 LCR524337:LCS524337 LMN524337:LMO524337 LWJ524337:LWK524337 MGF524337:MGG524337 MQB524337:MQC524337 MZX524337:MZY524337 NJT524337:NJU524337 NTP524337:NTQ524337 ODL524337:ODM524337 ONH524337:ONI524337 OXD524337:OXE524337 PGZ524337:PHA524337 PQV524337:PQW524337 QAR524337:QAS524337 QKN524337:QKO524337 QUJ524337:QUK524337 REF524337:REG524337 ROB524337:ROC524337 RXX524337:RXY524337 SHT524337:SHU524337 SRP524337:SRQ524337 TBL524337:TBM524337 TLH524337:TLI524337 TVD524337:TVE524337 UEZ524337:UFA524337 UOV524337:UOW524337 UYR524337:UYS524337 VIN524337:VIO524337 VSJ524337:VSK524337 WCF524337:WCG524337 WMB524337:WMC524337 WVX524337:WVY524337 P589873:Q589873 JL589873:JM589873 TH589873:TI589873 ADD589873:ADE589873 AMZ589873:ANA589873 AWV589873:AWW589873 BGR589873:BGS589873 BQN589873:BQO589873 CAJ589873:CAK589873 CKF589873:CKG589873 CUB589873:CUC589873 DDX589873:DDY589873 DNT589873:DNU589873 DXP589873:DXQ589873 EHL589873:EHM589873 ERH589873:ERI589873 FBD589873:FBE589873 FKZ589873:FLA589873 FUV589873:FUW589873 GER589873:GES589873 GON589873:GOO589873 GYJ589873:GYK589873 HIF589873:HIG589873 HSB589873:HSC589873 IBX589873:IBY589873 ILT589873:ILU589873 IVP589873:IVQ589873 JFL589873:JFM589873 JPH589873:JPI589873 JZD589873:JZE589873 KIZ589873:KJA589873 KSV589873:KSW589873 LCR589873:LCS589873 LMN589873:LMO589873 LWJ589873:LWK589873 MGF589873:MGG589873 MQB589873:MQC589873 MZX589873:MZY589873 NJT589873:NJU589873 NTP589873:NTQ589873 ODL589873:ODM589873 ONH589873:ONI589873 OXD589873:OXE589873 PGZ589873:PHA589873 PQV589873:PQW589873 QAR589873:QAS589873 QKN589873:QKO589873 QUJ589873:QUK589873 REF589873:REG589873 ROB589873:ROC589873 RXX589873:RXY589873 SHT589873:SHU589873 SRP589873:SRQ589873 TBL589873:TBM589873 TLH589873:TLI589873 TVD589873:TVE589873 UEZ589873:UFA589873 UOV589873:UOW589873 UYR589873:UYS589873 VIN589873:VIO589873 VSJ589873:VSK589873 WCF589873:WCG589873 WMB589873:WMC589873 WVX589873:WVY589873 P655409:Q655409 JL655409:JM655409 TH655409:TI655409 ADD655409:ADE655409 AMZ655409:ANA655409 AWV655409:AWW655409 BGR655409:BGS655409 BQN655409:BQO655409 CAJ655409:CAK655409 CKF655409:CKG655409 CUB655409:CUC655409 DDX655409:DDY655409 DNT655409:DNU655409 DXP655409:DXQ655409 EHL655409:EHM655409 ERH655409:ERI655409 FBD655409:FBE655409 FKZ655409:FLA655409 FUV655409:FUW655409 GER655409:GES655409 GON655409:GOO655409 GYJ655409:GYK655409 HIF655409:HIG655409 HSB655409:HSC655409 IBX655409:IBY655409 ILT655409:ILU655409 IVP655409:IVQ655409 JFL655409:JFM655409 JPH655409:JPI655409 JZD655409:JZE655409 KIZ655409:KJA655409 KSV655409:KSW655409 LCR655409:LCS655409 LMN655409:LMO655409 LWJ655409:LWK655409 MGF655409:MGG655409 MQB655409:MQC655409 MZX655409:MZY655409 NJT655409:NJU655409 NTP655409:NTQ655409 ODL655409:ODM655409 ONH655409:ONI655409 OXD655409:OXE655409 PGZ655409:PHA655409 PQV655409:PQW655409 QAR655409:QAS655409 QKN655409:QKO655409 QUJ655409:QUK655409 REF655409:REG655409 ROB655409:ROC655409 RXX655409:RXY655409 SHT655409:SHU655409 SRP655409:SRQ655409 TBL655409:TBM655409 TLH655409:TLI655409 TVD655409:TVE655409 UEZ655409:UFA655409 UOV655409:UOW655409 UYR655409:UYS655409 VIN655409:VIO655409 VSJ655409:VSK655409 WCF655409:WCG655409 WMB655409:WMC655409 WVX655409:WVY655409 P720945:Q720945 JL720945:JM720945 TH720945:TI720945 ADD720945:ADE720945 AMZ720945:ANA720945 AWV720945:AWW720945 BGR720945:BGS720945 BQN720945:BQO720945 CAJ720945:CAK720945 CKF720945:CKG720945 CUB720945:CUC720945 DDX720945:DDY720945 DNT720945:DNU720945 DXP720945:DXQ720945 EHL720945:EHM720945 ERH720945:ERI720945 FBD720945:FBE720945 FKZ720945:FLA720945 FUV720945:FUW720945 GER720945:GES720945 GON720945:GOO720945 GYJ720945:GYK720945 HIF720945:HIG720945 HSB720945:HSC720945 IBX720945:IBY720945 ILT720945:ILU720945 IVP720945:IVQ720945 JFL720945:JFM720945 JPH720945:JPI720945 JZD720945:JZE720945 KIZ720945:KJA720945 KSV720945:KSW720945 LCR720945:LCS720945 LMN720945:LMO720945 LWJ720945:LWK720945 MGF720945:MGG720945 MQB720945:MQC720945 MZX720945:MZY720945 NJT720945:NJU720945 NTP720945:NTQ720945 ODL720945:ODM720945 ONH720945:ONI720945 OXD720945:OXE720945 PGZ720945:PHA720945 PQV720945:PQW720945 QAR720945:QAS720945 QKN720945:QKO720945 QUJ720945:QUK720945 REF720945:REG720945 ROB720945:ROC720945 RXX720945:RXY720945 SHT720945:SHU720945 SRP720945:SRQ720945 TBL720945:TBM720945 TLH720945:TLI720945 TVD720945:TVE720945 UEZ720945:UFA720945 UOV720945:UOW720945 UYR720945:UYS720945 VIN720945:VIO720945 VSJ720945:VSK720945 WCF720945:WCG720945 WMB720945:WMC720945 WVX720945:WVY720945 P786481:Q786481 JL786481:JM786481 TH786481:TI786481 ADD786481:ADE786481 AMZ786481:ANA786481 AWV786481:AWW786481 BGR786481:BGS786481 BQN786481:BQO786481 CAJ786481:CAK786481 CKF786481:CKG786481 CUB786481:CUC786481 DDX786481:DDY786481 DNT786481:DNU786481 DXP786481:DXQ786481 EHL786481:EHM786481 ERH786481:ERI786481 FBD786481:FBE786481 FKZ786481:FLA786481 FUV786481:FUW786481 GER786481:GES786481 GON786481:GOO786481 GYJ786481:GYK786481 HIF786481:HIG786481 HSB786481:HSC786481 IBX786481:IBY786481 ILT786481:ILU786481 IVP786481:IVQ786481 JFL786481:JFM786481 JPH786481:JPI786481 JZD786481:JZE786481 KIZ786481:KJA786481 KSV786481:KSW786481 LCR786481:LCS786481 LMN786481:LMO786481 LWJ786481:LWK786481 MGF786481:MGG786481 MQB786481:MQC786481 MZX786481:MZY786481 NJT786481:NJU786481 NTP786481:NTQ786481 ODL786481:ODM786481 ONH786481:ONI786481 OXD786481:OXE786481 PGZ786481:PHA786481 PQV786481:PQW786481 QAR786481:QAS786481 QKN786481:QKO786481 QUJ786481:QUK786481 REF786481:REG786481 ROB786481:ROC786481 RXX786481:RXY786481 SHT786481:SHU786481 SRP786481:SRQ786481 TBL786481:TBM786481 TLH786481:TLI786481 TVD786481:TVE786481 UEZ786481:UFA786481 UOV786481:UOW786481 UYR786481:UYS786481 VIN786481:VIO786481 VSJ786481:VSK786481 WCF786481:WCG786481 WMB786481:WMC786481 WVX786481:WVY786481 P852017:Q852017 JL852017:JM852017 TH852017:TI852017 ADD852017:ADE852017 AMZ852017:ANA852017 AWV852017:AWW852017 BGR852017:BGS852017 BQN852017:BQO852017 CAJ852017:CAK852017 CKF852017:CKG852017 CUB852017:CUC852017 DDX852017:DDY852017 DNT852017:DNU852017 DXP852017:DXQ852017 EHL852017:EHM852017 ERH852017:ERI852017 FBD852017:FBE852017 FKZ852017:FLA852017 FUV852017:FUW852017 GER852017:GES852017 GON852017:GOO852017 GYJ852017:GYK852017 HIF852017:HIG852017 HSB852017:HSC852017 IBX852017:IBY852017 ILT852017:ILU852017 IVP852017:IVQ852017 JFL852017:JFM852017 JPH852017:JPI852017 JZD852017:JZE852017 KIZ852017:KJA852017 KSV852017:KSW852017 LCR852017:LCS852017 LMN852017:LMO852017 LWJ852017:LWK852017 MGF852017:MGG852017 MQB852017:MQC852017 MZX852017:MZY852017 NJT852017:NJU852017 NTP852017:NTQ852017 ODL852017:ODM852017 ONH852017:ONI852017 OXD852017:OXE852017 PGZ852017:PHA852017 PQV852017:PQW852017 QAR852017:QAS852017 QKN852017:QKO852017 QUJ852017:QUK852017 REF852017:REG852017 ROB852017:ROC852017 RXX852017:RXY852017 SHT852017:SHU852017 SRP852017:SRQ852017 TBL852017:TBM852017 TLH852017:TLI852017 TVD852017:TVE852017 UEZ852017:UFA852017 UOV852017:UOW852017 UYR852017:UYS852017 VIN852017:VIO852017 VSJ852017:VSK852017 WCF852017:WCG852017 WMB852017:WMC852017 WVX852017:WVY852017 P917553:Q917553 JL917553:JM917553 TH917553:TI917553 ADD917553:ADE917553 AMZ917553:ANA917553 AWV917553:AWW917553 BGR917553:BGS917553 BQN917553:BQO917553 CAJ917553:CAK917553 CKF917553:CKG917553 CUB917553:CUC917553 DDX917553:DDY917553 DNT917553:DNU917553 DXP917553:DXQ917553 EHL917553:EHM917553 ERH917553:ERI917553 FBD917553:FBE917553 FKZ917553:FLA917553 FUV917553:FUW917553 GER917553:GES917553 GON917553:GOO917553 GYJ917553:GYK917553 HIF917553:HIG917553 HSB917553:HSC917553 IBX917553:IBY917553 ILT917553:ILU917553 IVP917553:IVQ917553 JFL917553:JFM917553 JPH917553:JPI917553 JZD917553:JZE917553 KIZ917553:KJA917553 KSV917553:KSW917553 LCR917553:LCS917553 LMN917553:LMO917553 LWJ917553:LWK917553 MGF917553:MGG917553 MQB917553:MQC917553 MZX917553:MZY917553 NJT917553:NJU917553 NTP917553:NTQ917553 ODL917553:ODM917553 ONH917553:ONI917553 OXD917553:OXE917553 PGZ917553:PHA917553 PQV917553:PQW917553 QAR917553:QAS917553 QKN917553:QKO917553 QUJ917553:QUK917553 REF917553:REG917553 ROB917553:ROC917553 RXX917553:RXY917553 SHT917553:SHU917553 SRP917553:SRQ917553 TBL917553:TBM917553 TLH917553:TLI917553 TVD917553:TVE917553 UEZ917553:UFA917553 UOV917553:UOW917553 UYR917553:UYS917553 VIN917553:VIO917553 VSJ917553:VSK917553 WCF917553:WCG917553 WMB917553:WMC917553 WVX917553:WVY917553 P983089:Q983089 JL983089:JM983089 TH983089:TI983089 ADD983089:ADE983089 AMZ983089:ANA983089 AWV983089:AWW983089 BGR983089:BGS983089 BQN983089:BQO983089 CAJ983089:CAK983089 CKF983089:CKG983089 CUB983089:CUC983089 DDX983089:DDY983089 DNT983089:DNU983089 DXP983089:DXQ983089 EHL983089:EHM983089 ERH983089:ERI983089 FBD983089:FBE983089 FKZ983089:FLA983089 FUV983089:FUW983089 GER983089:GES983089 GON983089:GOO983089 GYJ983089:GYK983089 HIF983089:HIG983089 HSB983089:HSC983089 IBX983089:IBY983089 ILT983089:ILU983089 IVP983089:IVQ983089 JFL983089:JFM983089 JPH983089:JPI983089 JZD983089:JZE983089 KIZ983089:KJA983089 KSV983089:KSW983089 LCR983089:LCS983089 LMN983089:LMO983089 LWJ983089:LWK983089 MGF983089:MGG983089 MQB983089:MQC983089 MZX983089:MZY983089 NJT983089:NJU983089 NTP983089:NTQ983089 ODL983089:ODM983089 ONH983089:ONI983089 OXD983089:OXE983089 PGZ983089:PHA983089 PQV983089:PQW983089 QAR983089:QAS983089 QKN983089:QKO983089 QUJ983089:QUK983089 REF983089:REG983089 ROB983089:ROC983089 RXX983089:RXY983089 SHT983089:SHU983089 SRP983089:SRQ983089 TBL983089:TBM983089 TLH983089:TLI983089 TVD983089:TVE983089 UEZ983089:UFA983089 UOV983089:UOW983089 UYR983089:UYS983089 VIN983089:VIO983089 VSJ983089:VSK983089 WCF983089:WCG983089 WMB983089:WMC983089 WVX983089:WVY983089 P32:Q32 JL32:JM32 TH32:TI32 ADD32:ADE32 AMZ32:ANA32 AWV32:AWW32 BGR32:BGS32 BQN32:BQO32 CAJ32:CAK32 CKF32:CKG32 CUB32:CUC32 DDX32:DDY32 DNT32:DNU32 DXP32:DXQ32 EHL32:EHM32 ERH32:ERI32 FBD32:FBE32 FKZ32:FLA32 FUV32:FUW32 GER32:GES32 GON32:GOO32 GYJ32:GYK32 HIF32:HIG32 HSB32:HSC32 IBX32:IBY32 ILT32:ILU32 IVP32:IVQ32 JFL32:JFM32 JPH32:JPI32 JZD32:JZE32 KIZ32:KJA32 KSV32:KSW32 LCR32:LCS32 LMN32:LMO32 LWJ32:LWK32 MGF32:MGG32 MQB32:MQC32 MZX32:MZY32 NJT32:NJU32 NTP32:NTQ32 ODL32:ODM32 ONH32:ONI32 OXD32:OXE32 PGZ32:PHA32 PQV32:PQW32 QAR32:QAS32 QKN32:QKO32 QUJ32:QUK32 REF32:REG32 ROB32:ROC32 RXX32:RXY32 SHT32:SHU32 SRP32:SRQ32 TBL32:TBM32 TLH32:TLI32 TVD32:TVE32 UEZ32:UFA32 UOV32:UOW32 UYR32:UYS32 VIN32:VIO32 VSJ32:VSK32 WCF32:WCG32 WMB32:WMC32 WVX32:WVY32 P65589:Q65589 JL65589:JM65589 TH65589:TI65589 ADD65589:ADE65589 AMZ65589:ANA65589 AWV65589:AWW65589 BGR65589:BGS65589 BQN65589:BQO65589 CAJ65589:CAK65589 CKF65589:CKG65589 CUB65589:CUC65589 DDX65589:DDY65589 DNT65589:DNU65589 DXP65589:DXQ65589 EHL65589:EHM65589 ERH65589:ERI65589 FBD65589:FBE65589 FKZ65589:FLA65589 FUV65589:FUW65589 GER65589:GES65589 GON65589:GOO65589 GYJ65589:GYK65589 HIF65589:HIG65589 HSB65589:HSC65589 IBX65589:IBY65589 ILT65589:ILU65589 IVP65589:IVQ65589 JFL65589:JFM65589 JPH65589:JPI65589 JZD65589:JZE65589 KIZ65589:KJA65589 KSV65589:KSW65589 LCR65589:LCS65589 LMN65589:LMO65589 LWJ65589:LWK65589 MGF65589:MGG65589 MQB65589:MQC65589 MZX65589:MZY65589 NJT65589:NJU65589 NTP65589:NTQ65589 ODL65589:ODM65589 ONH65589:ONI65589 OXD65589:OXE65589 PGZ65589:PHA65589 PQV65589:PQW65589 QAR65589:QAS65589 QKN65589:QKO65589 QUJ65589:QUK65589 REF65589:REG65589 ROB65589:ROC65589 RXX65589:RXY65589 SHT65589:SHU65589 SRP65589:SRQ65589 TBL65589:TBM65589 TLH65589:TLI65589 TVD65589:TVE65589 UEZ65589:UFA65589 UOV65589:UOW65589 UYR65589:UYS65589 VIN65589:VIO65589 VSJ65589:VSK65589 WCF65589:WCG65589 WMB65589:WMC65589 WVX65589:WVY65589 P131125:Q131125 JL131125:JM131125 TH131125:TI131125 ADD131125:ADE131125 AMZ131125:ANA131125 AWV131125:AWW131125 BGR131125:BGS131125 BQN131125:BQO131125 CAJ131125:CAK131125 CKF131125:CKG131125 CUB131125:CUC131125 DDX131125:DDY131125 DNT131125:DNU131125 DXP131125:DXQ131125 EHL131125:EHM131125 ERH131125:ERI131125 FBD131125:FBE131125 FKZ131125:FLA131125 FUV131125:FUW131125 GER131125:GES131125 GON131125:GOO131125 GYJ131125:GYK131125 HIF131125:HIG131125 HSB131125:HSC131125 IBX131125:IBY131125 ILT131125:ILU131125 IVP131125:IVQ131125 JFL131125:JFM131125 JPH131125:JPI131125 JZD131125:JZE131125 KIZ131125:KJA131125 KSV131125:KSW131125 LCR131125:LCS131125 LMN131125:LMO131125 LWJ131125:LWK131125 MGF131125:MGG131125 MQB131125:MQC131125 MZX131125:MZY131125 NJT131125:NJU131125 NTP131125:NTQ131125 ODL131125:ODM131125 ONH131125:ONI131125 OXD131125:OXE131125 PGZ131125:PHA131125 PQV131125:PQW131125 QAR131125:QAS131125 QKN131125:QKO131125 QUJ131125:QUK131125 REF131125:REG131125 ROB131125:ROC131125 RXX131125:RXY131125 SHT131125:SHU131125 SRP131125:SRQ131125 TBL131125:TBM131125 TLH131125:TLI131125 TVD131125:TVE131125 UEZ131125:UFA131125 UOV131125:UOW131125 UYR131125:UYS131125 VIN131125:VIO131125 VSJ131125:VSK131125 WCF131125:WCG131125 WMB131125:WMC131125 WVX131125:WVY131125 P196661:Q196661 JL196661:JM196661 TH196661:TI196661 ADD196661:ADE196661 AMZ196661:ANA196661 AWV196661:AWW196661 BGR196661:BGS196661 BQN196661:BQO196661 CAJ196661:CAK196661 CKF196661:CKG196661 CUB196661:CUC196661 DDX196661:DDY196661 DNT196661:DNU196661 DXP196661:DXQ196661 EHL196661:EHM196661 ERH196661:ERI196661 FBD196661:FBE196661 FKZ196661:FLA196661 FUV196661:FUW196661 GER196661:GES196661 GON196661:GOO196661 GYJ196661:GYK196661 HIF196661:HIG196661 HSB196661:HSC196661 IBX196661:IBY196661 ILT196661:ILU196661 IVP196661:IVQ196661 JFL196661:JFM196661 JPH196661:JPI196661 JZD196661:JZE196661 KIZ196661:KJA196661 KSV196661:KSW196661 LCR196661:LCS196661 LMN196661:LMO196661 LWJ196661:LWK196661 MGF196661:MGG196661 MQB196661:MQC196661 MZX196661:MZY196661 NJT196661:NJU196661 NTP196661:NTQ196661 ODL196661:ODM196661 ONH196661:ONI196661 OXD196661:OXE196661 PGZ196661:PHA196661 PQV196661:PQW196661 QAR196661:QAS196661 QKN196661:QKO196661 QUJ196661:QUK196661 REF196661:REG196661 ROB196661:ROC196661 RXX196661:RXY196661 SHT196661:SHU196661 SRP196661:SRQ196661 TBL196661:TBM196661 TLH196661:TLI196661 TVD196661:TVE196661 UEZ196661:UFA196661 UOV196661:UOW196661 UYR196661:UYS196661 VIN196661:VIO196661 VSJ196661:VSK196661 WCF196661:WCG196661 WMB196661:WMC196661 WVX196661:WVY196661 P262197:Q262197 JL262197:JM262197 TH262197:TI262197 ADD262197:ADE262197 AMZ262197:ANA262197 AWV262197:AWW262197 BGR262197:BGS262197 BQN262197:BQO262197 CAJ262197:CAK262197 CKF262197:CKG262197 CUB262197:CUC262197 DDX262197:DDY262197 DNT262197:DNU262197 DXP262197:DXQ262197 EHL262197:EHM262197 ERH262197:ERI262197 FBD262197:FBE262197 FKZ262197:FLA262197 FUV262197:FUW262197 GER262197:GES262197 GON262197:GOO262197 GYJ262197:GYK262197 HIF262197:HIG262197 HSB262197:HSC262197 IBX262197:IBY262197 ILT262197:ILU262197 IVP262197:IVQ262197 JFL262197:JFM262197 JPH262197:JPI262197 JZD262197:JZE262197 KIZ262197:KJA262197 KSV262197:KSW262197 LCR262197:LCS262197 LMN262197:LMO262197 LWJ262197:LWK262197 MGF262197:MGG262197 MQB262197:MQC262197 MZX262197:MZY262197 NJT262197:NJU262197 NTP262197:NTQ262197 ODL262197:ODM262197 ONH262197:ONI262197 OXD262197:OXE262197 PGZ262197:PHA262197 PQV262197:PQW262197 QAR262197:QAS262197 QKN262197:QKO262197 QUJ262197:QUK262197 REF262197:REG262197 ROB262197:ROC262197 RXX262197:RXY262197 SHT262197:SHU262197 SRP262197:SRQ262197 TBL262197:TBM262197 TLH262197:TLI262197 TVD262197:TVE262197 UEZ262197:UFA262197 UOV262197:UOW262197 UYR262197:UYS262197 VIN262197:VIO262197 VSJ262197:VSK262197 WCF262197:WCG262197 WMB262197:WMC262197 WVX262197:WVY262197 P327733:Q327733 JL327733:JM327733 TH327733:TI327733 ADD327733:ADE327733 AMZ327733:ANA327733 AWV327733:AWW327733 BGR327733:BGS327733 BQN327733:BQO327733 CAJ327733:CAK327733 CKF327733:CKG327733 CUB327733:CUC327733 DDX327733:DDY327733 DNT327733:DNU327733 DXP327733:DXQ327733 EHL327733:EHM327733 ERH327733:ERI327733 FBD327733:FBE327733 FKZ327733:FLA327733 FUV327733:FUW327733 GER327733:GES327733 GON327733:GOO327733 GYJ327733:GYK327733 HIF327733:HIG327733 HSB327733:HSC327733 IBX327733:IBY327733 ILT327733:ILU327733 IVP327733:IVQ327733 JFL327733:JFM327733 JPH327733:JPI327733 JZD327733:JZE327733 KIZ327733:KJA327733 KSV327733:KSW327733 LCR327733:LCS327733 LMN327733:LMO327733 LWJ327733:LWK327733 MGF327733:MGG327733 MQB327733:MQC327733 MZX327733:MZY327733 NJT327733:NJU327733 NTP327733:NTQ327733 ODL327733:ODM327733 ONH327733:ONI327733 OXD327733:OXE327733 PGZ327733:PHA327733 PQV327733:PQW327733 QAR327733:QAS327733 QKN327733:QKO327733 QUJ327733:QUK327733 REF327733:REG327733 ROB327733:ROC327733 RXX327733:RXY327733 SHT327733:SHU327733 SRP327733:SRQ327733 TBL327733:TBM327733 TLH327733:TLI327733 TVD327733:TVE327733 UEZ327733:UFA327733 UOV327733:UOW327733 UYR327733:UYS327733 VIN327733:VIO327733 VSJ327733:VSK327733 WCF327733:WCG327733 WMB327733:WMC327733 WVX327733:WVY327733 P393269:Q393269 JL393269:JM393269 TH393269:TI393269 ADD393269:ADE393269 AMZ393269:ANA393269 AWV393269:AWW393269 BGR393269:BGS393269 BQN393269:BQO393269 CAJ393269:CAK393269 CKF393269:CKG393269 CUB393269:CUC393269 DDX393269:DDY393269 DNT393269:DNU393269 DXP393269:DXQ393269 EHL393269:EHM393269 ERH393269:ERI393269 FBD393269:FBE393269 FKZ393269:FLA393269 FUV393269:FUW393269 GER393269:GES393269 GON393269:GOO393269 GYJ393269:GYK393269 HIF393269:HIG393269 HSB393269:HSC393269 IBX393269:IBY393269 ILT393269:ILU393269 IVP393269:IVQ393269 JFL393269:JFM393269 JPH393269:JPI393269 JZD393269:JZE393269 KIZ393269:KJA393269 KSV393269:KSW393269 LCR393269:LCS393269 LMN393269:LMO393269 LWJ393269:LWK393269 MGF393269:MGG393269 MQB393269:MQC393269 MZX393269:MZY393269 NJT393269:NJU393269 NTP393269:NTQ393269 ODL393269:ODM393269 ONH393269:ONI393269 OXD393269:OXE393269 PGZ393269:PHA393269 PQV393269:PQW393269 QAR393269:QAS393269 QKN393269:QKO393269 QUJ393269:QUK393269 REF393269:REG393269 ROB393269:ROC393269 RXX393269:RXY393269 SHT393269:SHU393269 SRP393269:SRQ393269 TBL393269:TBM393269 TLH393269:TLI393269 TVD393269:TVE393269 UEZ393269:UFA393269 UOV393269:UOW393269 UYR393269:UYS393269 VIN393269:VIO393269 VSJ393269:VSK393269 WCF393269:WCG393269 WMB393269:WMC393269 WVX393269:WVY393269 P458805:Q458805 JL458805:JM458805 TH458805:TI458805 ADD458805:ADE458805 AMZ458805:ANA458805 AWV458805:AWW458805 BGR458805:BGS458805 BQN458805:BQO458805 CAJ458805:CAK458805 CKF458805:CKG458805 CUB458805:CUC458805 DDX458805:DDY458805 DNT458805:DNU458805 DXP458805:DXQ458805 EHL458805:EHM458805 ERH458805:ERI458805 FBD458805:FBE458805 FKZ458805:FLA458805 FUV458805:FUW458805 GER458805:GES458805 GON458805:GOO458805 GYJ458805:GYK458805 HIF458805:HIG458805 HSB458805:HSC458805 IBX458805:IBY458805 ILT458805:ILU458805 IVP458805:IVQ458805 JFL458805:JFM458805 JPH458805:JPI458805 JZD458805:JZE458805 KIZ458805:KJA458805 KSV458805:KSW458805 LCR458805:LCS458805 LMN458805:LMO458805 LWJ458805:LWK458805 MGF458805:MGG458805 MQB458805:MQC458805 MZX458805:MZY458805 NJT458805:NJU458805 NTP458805:NTQ458805 ODL458805:ODM458805 ONH458805:ONI458805 OXD458805:OXE458805 PGZ458805:PHA458805 PQV458805:PQW458805 QAR458805:QAS458805 QKN458805:QKO458805 QUJ458805:QUK458805 REF458805:REG458805 ROB458805:ROC458805 RXX458805:RXY458805 SHT458805:SHU458805 SRP458805:SRQ458805 TBL458805:TBM458805 TLH458805:TLI458805 TVD458805:TVE458805 UEZ458805:UFA458805 UOV458805:UOW458805 UYR458805:UYS458805 VIN458805:VIO458805 VSJ458805:VSK458805 WCF458805:WCG458805 WMB458805:WMC458805 WVX458805:WVY458805 P524341:Q524341 JL524341:JM524341 TH524341:TI524341 ADD524341:ADE524341 AMZ524341:ANA524341 AWV524341:AWW524341 BGR524341:BGS524341 BQN524341:BQO524341 CAJ524341:CAK524341 CKF524341:CKG524341 CUB524341:CUC524341 DDX524341:DDY524341 DNT524341:DNU524341 DXP524341:DXQ524341 EHL524341:EHM524341 ERH524341:ERI524341 FBD524341:FBE524341 FKZ524341:FLA524341 FUV524341:FUW524341 GER524341:GES524341 GON524341:GOO524341 GYJ524341:GYK524341 HIF524341:HIG524341 HSB524341:HSC524341 IBX524341:IBY524341 ILT524341:ILU524341 IVP524341:IVQ524341 JFL524341:JFM524341 JPH524341:JPI524341 JZD524341:JZE524341 KIZ524341:KJA524341 KSV524341:KSW524341 LCR524341:LCS524341 LMN524341:LMO524341 LWJ524341:LWK524341 MGF524341:MGG524341 MQB524341:MQC524341 MZX524341:MZY524341 NJT524341:NJU524341 NTP524341:NTQ524341 ODL524341:ODM524341 ONH524341:ONI524341 OXD524341:OXE524341 PGZ524341:PHA524341 PQV524341:PQW524341 QAR524341:QAS524341 QKN524341:QKO524341 QUJ524341:QUK524341 REF524341:REG524341 ROB524341:ROC524341 RXX524341:RXY524341 SHT524341:SHU524341 SRP524341:SRQ524341 TBL524341:TBM524341 TLH524341:TLI524341 TVD524341:TVE524341 UEZ524341:UFA524341 UOV524341:UOW524341 UYR524341:UYS524341 VIN524341:VIO524341 VSJ524341:VSK524341 WCF524341:WCG524341 WMB524341:WMC524341 WVX524341:WVY524341 P589877:Q589877 JL589877:JM589877 TH589877:TI589877 ADD589877:ADE589877 AMZ589877:ANA589877 AWV589877:AWW589877 BGR589877:BGS589877 BQN589877:BQO589877 CAJ589877:CAK589877 CKF589877:CKG589877 CUB589877:CUC589877 DDX589877:DDY589877 DNT589877:DNU589877 DXP589877:DXQ589877 EHL589877:EHM589877 ERH589877:ERI589877 FBD589877:FBE589877 FKZ589877:FLA589877 FUV589877:FUW589877 GER589877:GES589877 GON589877:GOO589877 GYJ589877:GYK589877 HIF589877:HIG589877 HSB589877:HSC589877 IBX589877:IBY589877 ILT589877:ILU589877 IVP589877:IVQ589877 JFL589877:JFM589877 JPH589877:JPI589877 JZD589877:JZE589877 KIZ589877:KJA589877 KSV589877:KSW589877 LCR589877:LCS589877 LMN589877:LMO589877 LWJ589877:LWK589877 MGF589877:MGG589877 MQB589877:MQC589877 MZX589877:MZY589877 NJT589877:NJU589877 NTP589877:NTQ589877 ODL589877:ODM589877 ONH589877:ONI589877 OXD589877:OXE589877 PGZ589877:PHA589877 PQV589877:PQW589877 QAR589877:QAS589877 QKN589877:QKO589877 QUJ589877:QUK589877 REF589877:REG589877 ROB589877:ROC589877 RXX589877:RXY589877 SHT589877:SHU589877 SRP589877:SRQ589877 TBL589877:TBM589877 TLH589877:TLI589877 TVD589877:TVE589877 UEZ589877:UFA589877 UOV589877:UOW589877 UYR589877:UYS589877 VIN589877:VIO589877 VSJ589877:VSK589877 WCF589877:WCG589877 WMB589877:WMC589877 WVX589877:WVY589877 P655413:Q655413 JL655413:JM655413 TH655413:TI655413 ADD655413:ADE655413 AMZ655413:ANA655413 AWV655413:AWW655413 BGR655413:BGS655413 BQN655413:BQO655413 CAJ655413:CAK655413 CKF655413:CKG655413 CUB655413:CUC655413 DDX655413:DDY655413 DNT655413:DNU655413 DXP655413:DXQ655413 EHL655413:EHM655413 ERH655413:ERI655413 FBD655413:FBE655413 FKZ655413:FLA655413 FUV655413:FUW655413 GER655413:GES655413 GON655413:GOO655413 GYJ655413:GYK655413 HIF655413:HIG655413 HSB655413:HSC655413 IBX655413:IBY655413 ILT655413:ILU655413 IVP655413:IVQ655413 JFL655413:JFM655413 JPH655413:JPI655413 JZD655413:JZE655413 KIZ655413:KJA655413 KSV655413:KSW655413 LCR655413:LCS655413 LMN655413:LMO655413 LWJ655413:LWK655413 MGF655413:MGG655413 MQB655413:MQC655413 MZX655413:MZY655413 NJT655413:NJU655413 NTP655413:NTQ655413 ODL655413:ODM655413 ONH655413:ONI655413 OXD655413:OXE655413 PGZ655413:PHA655413 PQV655413:PQW655413 QAR655413:QAS655413 QKN655413:QKO655413 QUJ655413:QUK655413 REF655413:REG655413 ROB655413:ROC655413 RXX655413:RXY655413 SHT655413:SHU655413 SRP655413:SRQ655413 TBL655413:TBM655413 TLH655413:TLI655413 TVD655413:TVE655413 UEZ655413:UFA655413 UOV655413:UOW655413 UYR655413:UYS655413 VIN655413:VIO655413 VSJ655413:VSK655413 WCF655413:WCG655413 WMB655413:WMC655413 WVX655413:WVY655413 P720949:Q720949 JL720949:JM720949 TH720949:TI720949 ADD720949:ADE720949 AMZ720949:ANA720949 AWV720949:AWW720949 BGR720949:BGS720949 BQN720949:BQO720949 CAJ720949:CAK720949 CKF720949:CKG720949 CUB720949:CUC720949 DDX720949:DDY720949 DNT720949:DNU720949 DXP720949:DXQ720949 EHL720949:EHM720949 ERH720949:ERI720949 FBD720949:FBE720949 FKZ720949:FLA720949 FUV720949:FUW720949 GER720949:GES720949 GON720949:GOO720949 GYJ720949:GYK720949 HIF720949:HIG720949 HSB720949:HSC720949 IBX720949:IBY720949 ILT720949:ILU720949 IVP720949:IVQ720949 JFL720949:JFM720949 JPH720949:JPI720949 JZD720949:JZE720949 KIZ720949:KJA720949 KSV720949:KSW720949 LCR720949:LCS720949 LMN720949:LMO720949 LWJ720949:LWK720949 MGF720949:MGG720949 MQB720949:MQC720949 MZX720949:MZY720949 NJT720949:NJU720949 NTP720949:NTQ720949 ODL720949:ODM720949 ONH720949:ONI720949 OXD720949:OXE720949 PGZ720949:PHA720949 PQV720949:PQW720949 QAR720949:QAS720949 QKN720949:QKO720949 QUJ720949:QUK720949 REF720949:REG720949 ROB720949:ROC720949 RXX720949:RXY720949 SHT720949:SHU720949 SRP720949:SRQ720949 TBL720949:TBM720949 TLH720949:TLI720949 TVD720949:TVE720949 UEZ720949:UFA720949 UOV720949:UOW720949 UYR720949:UYS720949 VIN720949:VIO720949 VSJ720949:VSK720949 WCF720949:WCG720949 WMB720949:WMC720949 WVX720949:WVY720949 P786485:Q786485 JL786485:JM786485 TH786485:TI786485 ADD786485:ADE786485 AMZ786485:ANA786485 AWV786485:AWW786485 BGR786485:BGS786485 BQN786485:BQO786485 CAJ786485:CAK786485 CKF786485:CKG786485 CUB786485:CUC786485 DDX786485:DDY786485 DNT786485:DNU786485 DXP786485:DXQ786485 EHL786485:EHM786485 ERH786485:ERI786485 FBD786485:FBE786485 FKZ786485:FLA786485 FUV786485:FUW786485 GER786485:GES786485 GON786485:GOO786485 GYJ786485:GYK786485 HIF786485:HIG786485 HSB786485:HSC786485 IBX786485:IBY786485 ILT786485:ILU786485 IVP786485:IVQ786485 JFL786485:JFM786485 JPH786485:JPI786485 JZD786485:JZE786485 KIZ786485:KJA786485 KSV786485:KSW786485 LCR786485:LCS786485 LMN786485:LMO786485 LWJ786485:LWK786485 MGF786485:MGG786485 MQB786485:MQC786485 MZX786485:MZY786485 NJT786485:NJU786485 NTP786485:NTQ786485 ODL786485:ODM786485 ONH786485:ONI786485 OXD786485:OXE786485 PGZ786485:PHA786485 PQV786485:PQW786485 QAR786485:QAS786485 QKN786485:QKO786485 QUJ786485:QUK786485 REF786485:REG786485 ROB786485:ROC786485 RXX786485:RXY786485 SHT786485:SHU786485 SRP786485:SRQ786485 TBL786485:TBM786485 TLH786485:TLI786485 TVD786485:TVE786485 UEZ786485:UFA786485 UOV786485:UOW786485 UYR786485:UYS786485 VIN786485:VIO786485 VSJ786485:VSK786485 WCF786485:WCG786485 WMB786485:WMC786485 WVX786485:WVY786485 P852021:Q852021 JL852021:JM852021 TH852021:TI852021 ADD852021:ADE852021 AMZ852021:ANA852021 AWV852021:AWW852021 BGR852021:BGS852021 BQN852021:BQO852021 CAJ852021:CAK852021 CKF852021:CKG852021 CUB852021:CUC852021 DDX852021:DDY852021 DNT852021:DNU852021 DXP852021:DXQ852021 EHL852021:EHM852021 ERH852021:ERI852021 FBD852021:FBE852021 FKZ852021:FLA852021 FUV852021:FUW852021 GER852021:GES852021 GON852021:GOO852021 GYJ852021:GYK852021 HIF852021:HIG852021 HSB852021:HSC852021 IBX852021:IBY852021 ILT852021:ILU852021 IVP852021:IVQ852021 JFL852021:JFM852021 JPH852021:JPI852021 JZD852021:JZE852021 KIZ852021:KJA852021 KSV852021:KSW852021 LCR852021:LCS852021 LMN852021:LMO852021 LWJ852021:LWK852021 MGF852021:MGG852021 MQB852021:MQC852021 MZX852021:MZY852021 NJT852021:NJU852021 NTP852021:NTQ852021 ODL852021:ODM852021 ONH852021:ONI852021 OXD852021:OXE852021 PGZ852021:PHA852021 PQV852021:PQW852021 QAR852021:QAS852021 QKN852021:QKO852021 QUJ852021:QUK852021 REF852021:REG852021 ROB852021:ROC852021 RXX852021:RXY852021 SHT852021:SHU852021 SRP852021:SRQ852021 TBL852021:TBM852021 TLH852021:TLI852021 TVD852021:TVE852021 UEZ852021:UFA852021 UOV852021:UOW852021 UYR852021:UYS852021 VIN852021:VIO852021 VSJ852021:VSK852021 WCF852021:WCG852021 WMB852021:WMC852021 WVX852021:WVY852021 P917557:Q917557 JL917557:JM917557 TH917557:TI917557 ADD917557:ADE917557 AMZ917557:ANA917557 AWV917557:AWW917557 BGR917557:BGS917557 BQN917557:BQO917557 CAJ917557:CAK917557 CKF917557:CKG917557 CUB917557:CUC917557 DDX917557:DDY917557 DNT917557:DNU917557 DXP917557:DXQ917557 EHL917557:EHM917557 ERH917557:ERI917557 FBD917557:FBE917557 FKZ917557:FLA917557 FUV917557:FUW917557 GER917557:GES917557 GON917557:GOO917557 GYJ917557:GYK917557 HIF917557:HIG917557 HSB917557:HSC917557 IBX917557:IBY917557 ILT917557:ILU917557 IVP917557:IVQ917557 JFL917557:JFM917557 JPH917557:JPI917557 JZD917557:JZE917557 KIZ917557:KJA917557 KSV917557:KSW917557 LCR917557:LCS917557 LMN917557:LMO917557 LWJ917557:LWK917557 MGF917557:MGG917557 MQB917557:MQC917557 MZX917557:MZY917557 NJT917557:NJU917557 NTP917557:NTQ917557 ODL917557:ODM917557 ONH917557:ONI917557 OXD917557:OXE917557 PGZ917557:PHA917557 PQV917557:PQW917557 QAR917557:QAS917557 QKN917557:QKO917557 QUJ917557:QUK917557 REF917557:REG917557 ROB917557:ROC917557 RXX917557:RXY917557 SHT917557:SHU917557 SRP917557:SRQ917557 TBL917557:TBM917557 TLH917557:TLI917557 TVD917557:TVE917557 UEZ917557:UFA917557 UOV917557:UOW917557 UYR917557:UYS917557 VIN917557:VIO917557 VSJ917557:VSK917557 WCF917557:WCG917557 WMB917557:WMC917557 WVX917557:WVY917557 P983093:Q983093 JL983093:JM983093 TH983093:TI983093 ADD983093:ADE983093 AMZ983093:ANA983093 AWV983093:AWW983093 BGR983093:BGS983093 BQN983093:BQO983093 CAJ983093:CAK983093 CKF983093:CKG983093 CUB983093:CUC983093 DDX983093:DDY983093 DNT983093:DNU983093 DXP983093:DXQ983093 EHL983093:EHM983093 ERH983093:ERI983093 FBD983093:FBE983093 FKZ983093:FLA983093 FUV983093:FUW983093 GER983093:GES983093 GON983093:GOO983093 GYJ983093:GYK983093 HIF983093:HIG983093 HSB983093:HSC983093 IBX983093:IBY983093 ILT983093:ILU983093 IVP983093:IVQ983093 JFL983093:JFM983093 JPH983093:JPI983093 JZD983093:JZE983093 KIZ983093:KJA983093 KSV983093:KSW983093 LCR983093:LCS983093 LMN983093:LMO983093 LWJ983093:LWK983093 MGF983093:MGG983093 MQB983093:MQC983093 MZX983093:MZY983093 NJT983093:NJU983093 NTP983093:NTQ983093 ODL983093:ODM983093 ONH983093:ONI983093 OXD983093:OXE983093 PGZ983093:PHA983093 PQV983093:PQW983093 QAR983093:QAS983093 QKN983093:QKO983093 QUJ983093:QUK983093 REF983093:REG983093 ROB983093:ROC983093 RXX983093:RXY983093 SHT983093:SHU983093 SRP983093:SRQ983093 TBL983093:TBM983093 TLH983093:TLI983093 TVD983093:TVE983093 UEZ983093:UFA983093 UOV983093:UOW983093 UYR983093:UYS983093 VIN983093:VIO983093 VSJ983093:VSK983093 WCF983093:WCG983093 WMB983093:WMC983093 WVX983093:WVY983093" xr:uid="{00000000-0002-0000-0100-000007000000}">
      <formula1>$AK$2:$AK$13</formula1>
    </dataValidation>
    <dataValidation type="whole" allowBlank="1" showInputMessage="1" showErrorMessage="1" sqref="L27:N28 JH27:JJ28 TD27:TF28 ACZ27:ADB28 AMV27:AMX28 AWR27:AWT28 BGN27:BGP28 BQJ27:BQL28 CAF27:CAH28 CKB27:CKD28 CTX27:CTZ28 DDT27:DDV28 DNP27:DNR28 DXL27:DXN28 EHH27:EHJ28 ERD27:ERF28 FAZ27:FBB28 FKV27:FKX28 FUR27:FUT28 GEN27:GEP28 GOJ27:GOL28 GYF27:GYH28 HIB27:HID28 HRX27:HRZ28 IBT27:IBV28 ILP27:ILR28 IVL27:IVN28 JFH27:JFJ28 JPD27:JPF28 JYZ27:JZB28 KIV27:KIX28 KSR27:KST28 LCN27:LCP28 LMJ27:LML28 LWF27:LWH28 MGB27:MGD28 MPX27:MPZ28 MZT27:MZV28 NJP27:NJR28 NTL27:NTN28 ODH27:ODJ28 OND27:ONF28 OWZ27:OXB28 PGV27:PGX28 PQR27:PQT28 QAN27:QAP28 QKJ27:QKL28 QUF27:QUH28 REB27:RED28 RNX27:RNZ28 RXT27:RXV28 SHP27:SHR28 SRL27:SRN28 TBH27:TBJ28 TLD27:TLF28 TUZ27:TVB28 UEV27:UEX28 UOR27:UOT28 UYN27:UYP28 VIJ27:VIL28 VSF27:VSH28 WCB27:WCD28 WLX27:WLZ28 WVT27:WVV28 L65584:N65585 JH65584:JJ65585 TD65584:TF65585 ACZ65584:ADB65585 AMV65584:AMX65585 AWR65584:AWT65585 BGN65584:BGP65585 BQJ65584:BQL65585 CAF65584:CAH65585 CKB65584:CKD65585 CTX65584:CTZ65585 DDT65584:DDV65585 DNP65584:DNR65585 DXL65584:DXN65585 EHH65584:EHJ65585 ERD65584:ERF65585 FAZ65584:FBB65585 FKV65584:FKX65585 FUR65584:FUT65585 GEN65584:GEP65585 GOJ65584:GOL65585 GYF65584:GYH65585 HIB65584:HID65585 HRX65584:HRZ65585 IBT65584:IBV65585 ILP65584:ILR65585 IVL65584:IVN65585 JFH65584:JFJ65585 JPD65584:JPF65585 JYZ65584:JZB65585 KIV65584:KIX65585 KSR65584:KST65585 LCN65584:LCP65585 LMJ65584:LML65585 LWF65584:LWH65585 MGB65584:MGD65585 MPX65584:MPZ65585 MZT65584:MZV65585 NJP65584:NJR65585 NTL65584:NTN65585 ODH65584:ODJ65585 OND65584:ONF65585 OWZ65584:OXB65585 PGV65584:PGX65585 PQR65584:PQT65585 QAN65584:QAP65585 QKJ65584:QKL65585 QUF65584:QUH65585 REB65584:RED65585 RNX65584:RNZ65585 RXT65584:RXV65585 SHP65584:SHR65585 SRL65584:SRN65585 TBH65584:TBJ65585 TLD65584:TLF65585 TUZ65584:TVB65585 UEV65584:UEX65585 UOR65584:UOT65585 UYN65584:UYP65585 VIJ65584:VIL65585 VSF65584:VSH65585 WCB65584:WCD65585 WLX65584:WLZ65585 WVT65584:WVV65585 L131120:N131121 JH131120:JJ131121 TD131120:TF131121 ACZ131120:ADB131121 AMV131120:AMX131121 AWR131120:AWT131121 BGN131120:BGP131121 BQJ131120:BQL131121 CAF131120:CAH131121 CKB131120:CKD131121 CTX131120:CTZ131121 DDT131120:DDV131121 DNP131120:DNR131121 DXL131120:DXN131121 EHH131120:EHJ131121 ERD131120:ERF131121 FAZ131120:FBB131121 FKV131120:FKX131121 FUR131120:FUT131121 GEN131120:GEP131121 GOJ131120:GOL131121 GYF131120:GYH131121 HIB131120:HID131121 HRX131120:HRZ131121 IBT131120:IBV131121 ILP131120:ILR131121 IVL131120:IVN131121 JFH131120:JFJ131121 JPD131120:JPF131121 JYZ131120:JZB131121 KIV131120:KIX131121 KSR131120:KST131121 LCN131120:LCP131121 LMJ131120:LML131121 LWF131120:LWH131121 MGB131120:MGD131121 MPX131120:MPZ131121 MZT131120:MZV131121 NJP131120:NJR131121 NTL131120:NTN131121 ODH131120:ODJ131121 OND131120:ONF131121 OWZ131120:OXB131121 PGV131120:PGX131121 PQR131120:PQT131121 QAN131120:QAP131121 QKJ131120:QKL131121 QUF131120:QUH131121 REB131120:RED131121 RNX131120:RNZ131121 RXT131120:RXV131121 SHP131120:SHR131121 SRL131120:SRN131121 TBH131120:TBJ131121 TLD131120:TLF131121 TUZ131120:TVB131121 UEV131120:UEX131121 UOR131120:UOT131121 UYN131120:UYP131121 VIJ131120:VIL131121 VSF131120:VSH131121 WCB131120:WCD131121 WLX131120:WLZ131121 WVT131120:WVV131121 L196656:N196657 JH196656:JJ196657 TD196656:TF196657 ACZ196656:ADB196657 AMV196656:AMX196657 AWR196656:AWT196657 BGN196656:BGP196657 BQJ196656:BQL196657 CAF196656:CAH196657 CKB196656:CKD196657 CTX196656:CTZ196657 DDT196656:DDV196657 DNP196656:DNR196657 DXL196656:DXN196657 EHH196656:EHJ196657 ERD196656:ERF196657 FAZ196656:FBB196657 FKV196656:FKX196657 FUR196656:FUT196657 GEN196656:GEP196657 GOJ196656:GOL196657 GYF196656:GYH196657 HIB196656:HID196657 HRX196656:HRZ196657 IBT196656:IBV196657 ILP196656:ILR196657 IVL196656:IVN196657 JFH196656:JFJ196657 JPD196656:JPF196657 JYZ196656:JZB196657 KIV196656:KIX196657 KSR196656:KST196657 LCN196656:LCP196657 LMJ196656:LML196657 LWF196656:LWH196657 MGB196656:MGD196657 MPX196656:MPZ196657 MZT196656:MZV196657 NJP196656:NJR196657 NTL196656:NTN196657 ODH196656:ODJ196657 OND196656:ONF196657 OWZ196656:OXB196657 PGV196656:PGX196657 PQR196656:PQT196657 QAN196656:QAP196657 QKJ196656:QKL196657 QUF196656:QUH196657 REB196656:RED196657 RNX196656:RNZ196657 RXT196656:RXV196657 SHP196656:SHR196657 SRL196656:SRN196657 TBH196656:TBJ196657 TLD196656:TLF196657 TUZ196656:TVB196657 UEV196656:UEX196657 UOR196656:UOT196657 UYN196656:UYP196657 VIJ196656:VIL196657 VSF196656:VSH196657 WCB196656:WCD196657 WLX196656:WLZ196657 WVT196656:WVV196657 L262192:N262193 JH262192:JJ262193 TD262192:TF262193 ACZ262192:ADB262193 AMV262192:AMX262193 AWR262192:AWT262193 BGN262192:BGP262193 BQJ262192:BQL262193 CAF262192:CAH262193 CKB262192:CKD262193 CTX262192:CTZ262193 DDT262192:DDV262193 DNP262192:DNR262193 DXL262192:DXN262193 EHH262192:EHJ262193 ERD262192:ERF262193 FAZ262192:FBB262193 FKV262192:FKX262193 FUR262192:FUT262193 GEN262192:GEP262193 GOJ262192:GOL262193 GYF262192:GYH262193 HIB262192:HID262193 HRX262192:HRZ262193 IBT262192:IBV262193 ILP262192:ILR262193 IVL262192:IVN262193 JFH262192:JFJ262193 JPD262192:JPF262193 JYZ262192:JZB262193 KIV262192:KIX262193 KSR262192:KST262193 LCN262192:LCP262193 LMJ262192:LML262193 LWF262192:LWH262193 MGB262192:MGD262193 MPX262192:MPZ262193 MZT262192:MZV262193 NJP262192:NJR262193 NTL262192:NTN262193 ODH262192:ODJ262193 OND262192:ONF262193 OWZ262192:OXB262193 PGV262192:PGX262193 PQR262192:PQT262193 QAN262192:QAP262193 QKJ262192:QKL262193 QUF262192:QUH262193 REB262192:RED262193 RNX262192:RNZ262193 RXT262192:RXV262193 SHP262192:SHR262193 SRL262192:SRN262193 TBH262192:TBJ262193 TLD262192:TLF262193 TUZ262192:TVB262193 UEV262192:UEX262193 UOR262192:UOT262193 UYN262192:UYP262193 VIJ262192:VIL262193 VSF262192:VSH262193 WCB262192:WCD262193 WLX262192:WLZ262193 WVT262192:WVV262193 L327728:N327729 JH327728:JJ327729 TD327728:TF327729 ACZ327728:ADB327729 AMV327728:AMX327729 AWR327728:AWT327729 BGN327728:BGP327729 BQJ327728:BQL327729 CAF327728:CAH327729 CKB327728:CKD327729 CTX327728:CTZ327729 DDT327728:DDV327729 DNP327728:DNR327729 DXL327728:DXN327729 EHH327728:EHJ327729 ERD327728:ERF327729 FAZ327728:FBB327729 FKV327728:FKX327729 FUR327728:FUT327729 GEN327728:GEP327729 GOJ327728:GOL327729 GYF327728:GYH327729 HIB327728:HID327729 HRX327728:HRZ327729 IBT327728:IBV327729 ILP327728:ILR327729 IVL327728:IVN327729 JFH327728:JFJ327729 JPD327728:JPF327729 JYZ327728:JZB327729 KIV327728:KIX327729 KSR327728:KST327729 LCN327728:LCP327729 LMJ327728:LML327729 LWF327728:LWH327729 MGB327728:MGD327729 MPX327728:MPZ327729 MZT327728:MZV327729 NJP327728:NJR327729 NTL327728:NTN327729 ODH327728:ODJ327729 OND327728:ONF327729 OWZ327728:OXB327729 PGV327728:PGX327729 PQR327728:PQT327729 QAN327728:QAP327729 QKJ327728:QKL327729 QUF327728:QUH327729 REB327728:RED327729 RNX327728:RNZ327729 RXT327728:RXV327729 SHP327728:SHR327729 SRL327728:SRN327729 TBH327728:TBJ327729 TLD327728:TLF327729 TUZ327728:TVB327729 UEV327728:UEX327729 UOR327728:UOT327729 UYN327728:UYP327729 VIJ327728:VIL327729 VSF327728:VSH327729 WCB327728:WCD327729 WLX327728:WLZ327729 WVT327728:WVV327729 L393264:N393265 JH393264:JJ393265 TD393264:TF393265 ACZ393264:ADB393265 AMV393264:AMX393265 AWR393264:AWT393265 BGN393264:BGP393265 BQJ393264:BQL393265 CAF393264:CAH393265 CKB393264:CKD393265 CTX393264:CTZ393265 DDT393264:DDV393265 DNP393264:DNR393265 DXL393264:DXN393265 EHH393264:EHJ393265 ERD393264:ERF393265 FAZ393264:FBB393265 FKV393264:FKX393265 FUR393264:FUT393265 GEN393264:GEP393265 GOJ393264:GOL393265 GYF393264:GYH393265 HIB393264:HID393265 HRX393264:HRZ393265 IBT393264:IBV393265 ILP393264:ILR393265 IVL393264:IVN393265 JFH393264:JFJ393265 JPD393264:JPF393265 JYZ393264:JZB393265 KIV393264:KIX393265 KSR393264:KST393265 LCN393264:LCP393265 LMJ393264:LML393265 LWF393264:LWH393265 MGB393264:MGD393265 MPX393264:MPZ393265 MZT393264:MZV393265 NJP393264:NJR393265 NTL393264:NTN393265 ODH393264:ODJ393265 OND393264:ONF393265 OWZ393264:OXB393265 PGV393264:PGX393265 PQR393264:PQT393265 QAN393264:QAP393265 QKJ393264:QKL393265 QUF393264:QUH393265 REB393264:RED393265 RNX393264:RNZ393265 RXT393264:RXV393265 SHP393264:SHR393265 SRL393264:SRN393265 TBH393264:TBJ393265 TLD393264:TLF393265 TUZ393264:TVB393265 UEV393264:UEX393265 UOR393264:UOT393265 UYN393264:UYP393265 VIJ393264:VIL393265 VSF393264:VSH393265 WCB393264:WCD393265 WLX393264:WLZ393265 WVT393264:WVV393265 L458800:N458801 JH458800:JJ458801 TD458800:TF458801 ACZ458800:ADB458801 AMV458800:AMX458801 AWR458800:AWT458801 BGN458800:BGP458801 BQJ458800:BQL458801 CAF458800:CAH458801 CKB458800:CKD458801 CTX458800:CTZ458801 DDT458800:DDV458801 DNP458800:DNR458801 DXL458800:DXN458801 EHH458800:EHJ458801 ERD458800:ERF458801 FAZ458800:FBB458801 FKV458800:FKX458801 FUR458800:FUT458801 GEN458800:GEP458801 GOJ458800:GOL458801 GYF458800:GYH458801 HIB458800:HID458801 HRX458800:HRZ458801 IBT458800:IBV458801 ILP458800:ILR458801 IVL458800:IVN458801 JFH458800:JFJ458801 JPD458800:JPF458801 JYZ458800:JZB458801 KIV458800:KIX458801 KSR458800:KST458801 LCN458800:LCP458801 LMJ458800:LML458801 LWF458800:LWH458801 MGB458800:MGD458801 MPX458800:MPZ458801 MZT458800:MZV458801 NJP458800:NJR458801 NTL458800:NTN458801 ODH458800:ODJ458801 OND458800:ONF458801 OWZ458800:OXB458801 PGV458800:PGX458801 PQR458800:PQT458801 QAN458800:QAP458801 QKJ458800:QKL458801 QUF458800:QUH458801 REB458800:RED458801 RNX458800:RNZ458801 RXT458800:RXV458801 SHP458800:SHR458801 SRL458800:SRN458801 TBH458800:TBJ458801 TLD458800:TLF458801 TUZ458800:TVB458801 UEV458800:UEX458801 UOR458800:UOT458801 UYN458800:UYP458801 VIJ458800:VIL458801 VSF458800:VSH458801 WCB458800:WCD458801 WLX458800:WLZ458801 WVT458800:WVV458801 L524336:N524337 JH524336:JJ524337 TD524336:TF524337 ACZ524336:ADB524337 AMV524336:AMX524337 AWR524336:AWT524337 BGN524336:BGP524337 BQJ524336:BQL524337 CAF524336:CAH524337 CKB524336:CKD524337 CTX524336:CTZ524337 DDT524336:DDV524337 DNP524336:DNR524337 DXL524336:DXN524337 EHH524336:EHJ524337 ERD524336:ERF524337 FAZ524336:FBB524337 FKV524336:FKX524337 FUR524336:FUT524337 GEN524336:GEP524337 GOJ524336:GOL524337 GYF524336:GYH524337 HIB524336:HID524337 HRX524336:HRZ524337 IBT524336:IBV524337 ILP524336:ILR524337 IVL524336:IVN524337 JFH524336:JFJ524337 JPD524336:JPF524337 JYZ524336:JZB524337 KIV524336:KIX524337 KSR524336:KST524337 LCN524336:LCP524337 LMJ524336:LML524337 LWF524336:LWH524337 MGB524336:MGD524337 MPX524336:MPZ524337 MZT524336:MZV524337 NJP524336:NJR524337 NTL524336:NTN524337 ODH524336:ODJ524337 OND524336:ONF524337 OWZ524336:OXB524337 PGV524336:PGX524337 PQR524336:PQT524337 QAN524336:QAP524337 QKJ524336:QKL524337 QUF524336:QUH524337 REB524336:RED524337 RNX524336:RNZ524337 RXT524336:RXV524337 SHP524336:SHR524337 SRL524336:SRN524337 TBH524336:TBJ524337 TLD524336:TLF524337 TUZ524336:TVB524337 UEV524336:UEX524337 UOR524336:UOT524337 UYN524336:UYP524337 VIJ524336:VIL524337 VSF524336:VSH524337 WCB524336:WCD524337 WLX524336:WLZ524337 WVT524336:WVV524337 L589872:N589873 JH589872:JJ589873 TD589872:TF589873 ACZ589872:ADB589873 AMV589872:AMX589873 AWR589872:AWT589873 BGN589872:BGP589873 BQJ589872:BQL589873 CAF589872:CAH589873 CKB589872:CKD589873 CTX589872:CTZ589873 DDT589872:DDV589873 DNP589872:DNR589873 DXL589872:DXN589873 EHH589872:EHJ589873 ERD589872:ERF589873 FAZ589872:FBB589873 FKV589872:FKX589873 FUR589872:FUT589873 GEN589872:GEP589873 GOJ589872:GOL589873 GYF589872:GYH589873 HIB589872:HID589873 HRX589872:HRZ589873 IBT589872:IBV589873 ILP589872:ILR589873 IVL589872:IVN589873 JFH589872:JFJ589873 JPD589872:JPF589873 JYZ589872:JZB589873 KIV589872:KIX589873 KSR589872:KST589873 LCN589872:LCP589873 LMJ589872:LML589873 LWF589872:LWH589873 MGB589872:MGD589873 MPX589872:MPZ589873 MZT589872:MZV589873 NJP589872:NJR589873 NTL589872:NTN589873 ODH589872:ODJ589873 OND589872:ONF589873 OWZ589872:OXB589873 PGV589872:PGX589873 PQR589872:PQT589873 QAN589872:QAP589873 QKJ589872:QKL589873 QUF589872:QUH589873 REB589872:RED589873 RNX589872:RNZ589873 RXT589872:RXV589873 SHP589872:SHR589873 SRL589872:SRN589873 TBH589872:TBJ589873 TLD589872:TLF589873 TUZ589872:TVB589873 UEV589872:UEX589873 UOR589872:UOT589873 UYN589872:UYP589873 VIJ589872:VIL589873 VSF589872:VSH589873 WCB589872:WCD589873 WLX589872:WLZ589873 WVT589872:WVV589873 L655408:N655409 JH655408:JJ655409 TD655408:TF655409 ACZ655408:ADB655409 AMV655408:AMX655409 AWR655408:AWT655409 BGN655408:BGP655409 BQJ655408:BQL655409 CAF655408:CAH655409 CKB655408:CKD655409 CTX655408:CTZ655409 DDT655408:DDV655409 DNP655408:DNR655409 DXL655408:DXN655409 EHH655408:EHJ655409 ERD655408:ERF655409 FAZ655408:FBB655409 FKV655408:FKX655409 FUR655408:FUT655409 GEN655408:GEP655409 GOJ655408:GOL655409 GYF655408:GYH655409 HIB655408:HID655409 HRX655408:HRZ655409 IBT655408:IBV655409 ILP655408:ILR655409 IVL655408:IVN655409 JFH655408:JFJ655409 JPD655408:JPF655409 JYZ655408:JZB655409 KIV655408:KIX655409 KSR655408:KST655409 LCN655408:LCP655409 LMJ655408:LML655409 LWF655408:LWH655409 MGB655408:MGD655409 MPX655408:MPZ655409 MZT655408:MZV655409 NJP655408:NJR655409 NTL655408:NTN655409 ODH655408:ODJ655409 OND655408:ONF655409 OWZ655408:OXB655409 PGV655408:PGX655409 PQR655408:PQT655409 QAN655408:QAP655409 QKJ655408:QKL655409 QUF655408:QUH655409 REB655408:RED655409 RNX655408:RNZ655409 RXT655408:RXV655409 SHP655408:SHR655409 SRL655408:SRN655409 TBH655408:TBJ655409 TLD655408:TLF655409 TUZ655408:TVB655409 UEV655408:UEX655409 UOR655408:UOT655409 UYN655408:UYP655409 VIJ655408:VIL655409 VSF655408:VSH655409 WCB655408:WCD655409 WLX655408:WLZ655409 WVT655408:WVV655409 L720944:N720945 JH720944:JJ720945 TD720944:TF720945 ACZ720944:ADB720945 AMV720944:AMX720945 AWR720944:AWT720945 BGN720944:BGP720945 BQJ720944:BQL720945 CAF720944:CAH720945 CKB720944:CKD720945 CTX720944:CTZ720945 DDT720944:DDV720945 DNP720944:DNR720945 DXL720944:DXN720945 EHH720944:EHJ720945 ERD720944:ERF720945 FAZ720944:FBB720945 FKV720944:FKX720945 FUR720944:FUT720945 GEN720944:GEP720945 GOJ720944:GOL720945 GYF720944:GYH720945 HIB720944:HID720945 HRX720944:HRZ720945 IBT720944:IBV720945 ILP720944:ILR720945 IVL720944:IVN720945 JFH720944:JFJ720945 JPD720944:JPF720945 JYZ720944:JZB720945 KIV720944:KIX720945 KSR720944:KST720945 LCN720944:LCP720945 LMJ720944:LML720945 LWF720944:LWH720945 MGB720944:MGD720945 MPX720944:MPZ720945 MZT720944:MZV720945 NJP720944:NJR720945 NTL720944:NTN720945 ODH720944:ODJ720945 OND720944:ONF720945 OWZ720944:OXB720945 PGV720944:PGX720945 PQR720944:PQT720945 QAN720944:QAP720945 QKJ720944:QKL720945 QUF720944:QUH720945 REB720944:RED720945 RNX720944:RNZ720945 RXT720944:RXV720945 SHP720944:SHR720945 SRL720944:SRN720945 TBH720944:TBJ720945 TLD720944:TLF720945 TUZ720944:TVB720945 UEV720944:UEX720945 UOR720944:UOT720945 UYN720944:UYP720945 VIJ720944:VIL720945 VSF720944:VSH720945 WCB720944:WCD720945 WLX720944:WLZ720945 WVT720944:WVV720945 L786480:N786481 JH786480:JJ786481 TD786480:TF786481 ACZ786480:ADB786481 AMV786480:AMX786481 AWR786480:AWT786481 BGN786480:BGP786481 BQJ786480:BQL786481 CAF786480:CAH786481 CKB786480:CKD786481 CTX786480:CTZ786481 DDT786480:DDV786481 DNP786480:DNR786481 DXL786480:DXN786481 EHH786480:EHJ786481 ERD786480:ERF786481 FAZ786480:FBB786481 FKV786480:FKX786481 FUR786480:FUT786481 GEN786480:GEP786481 GOJ786480:GOL786481 GYF786480:GYH786481 HIB786480:HID786481 HRX786480:HRZ786481 IBT786480:IBV786481 ILP786480:ILR786481 IVL786480:IVN786481 JFH786480:JFJ786481 JPD786480:JPF786481 JYZ786480:JZB786481 KIV786480:KIX786481 KSR786480:KST786481 LCN786480:LCP786481 LMJ786480:LML786481 LWF786480:LWH786481 MGB786480:MGD786481 MPX786480:MPZ786481 MZT786480:MZV786481 NJP786480:NJR786481 NTL786480:NTN786481 ODH786480:ODJ786481 OND786480:ONF786481 OWZ786480:OXB786481 PGV786480:PGX786481 PQR786480:PQT786481 QAN786480:QAP786481 QKJ786480:QKL786481 QUF786480:QUH786481 REB786480:RED786481 RNX786480:RNZ786481 RXT786480:RXV786481 SHP786480:SHR786481 SRL786480:SRN786481 TBH786480:TBJ786481 TLD786480:TLF786481 TUZ786480:TVB786481 UEV786480:UEX786481 UOR786480:UOT786481 UYN786480:UYP786481 VIJ786480:VIL786481 VSF786480:VSH786481 WCB786480:WCD786481 WLX786480:WLZ786481 WVT786480:WVV786481 L852016:N852017 JH852016:JJ852017 TD852016:TF852017 ACZ852016:ADB852017 AMV852016:AMX852017 AWR852016:AWT852017 BGN852016:BGP852017 BQJ852016:BQL852017 CAF852016:CAH852017 CKB852016:CKD852017 CTX852016:CTZ852017 DDT852016:DDV852017 DNP852016:DNR852017 DXL852016:DXN852017 EHH852016:EHJ852017 ERD852016:ERF852017 FAZ852016:FBB852017 FKV852016:FKX852017 FUR852016:FUT852017 GEN852016:GEP852017 GOJ852016:GOL852017 GYF852016:GYH852017 HIB852016:HID852017 HRX852016:HRZ852017 IBT852016:IBV852017 ILP852016:ILR852017 IVL852016:IVN852017 JFH852016:JFJ852017 JPD852016:JPF852017 JYZ852016:JZB852017 KIV852016:KIX852017 KSR852016:KST852017 LCN852016:LCP852017 LMJ852016:LML852017 LWF852016:LWH852017 MGB852016:MGD852017 MPX852016:MPZ852017 MZT852016:MZV852017 NJP852016:NJR852017 NTL852016:NTN852017 ODH852016:ODJ852017 OND852016:ONF852017 OWZ852016:OXB852017 PGV852016:PGX852017 PQR852016:PQT852017 QAN852016:QAP852017 QKJ852016:QKL852017 QUF852016:QUH852017 REB852016:RED852017 RNX852016:RNZ852017 RXT852016:RXV852017 SHP852016:SHR852017 SRL852016:SRN852017 TBH852016:TBJ852017 TLD852016:TLF852017 TUZ852016:TVB852017 UEV852016:UEX852017 UOR852016:UOT852017 UYN852016:UYP852017 VIJ852016:VIL852017 VSF852016:VSH852017 WCB852016:WCD852017 WLX852016:WLZ852017 WVT852016:WVV852017 L917552:N917553 JH917552:JJ917553 TD917552:TF917553 ACZ917552:ADB917553 AMV917552:AMX917553 AWR917552:AWT917553 BGN917552:BGP917553 BQJ917552:BQL917553 CAF917552:CAH917553 CKB917552:CKD917553 CTX917552:CTZ917553 DDT917552:DDV917553 DNP917552:DNR917553 DXL917552:DXN917553 EHH917552:EHJ917553 ERD917552:ERF917553 FAZ917552:FBB917553 FKV917552:FKX917553 FUR917552:FUT917553 GEN917552:GEP917553 GOJ917552:GOL917553 GYF917552:GYH917553 HIB917552:HID917553 HRX917552:HRZ917553 IBT917552:IBV917553 ILP917552:ILR917553 IVL917552:IVN917553 JFH917552:JFJ917553 JPD917552:JPF917553 JYZ917552:JZB917553 KIV917552:KIX917553 KSR917552:KST917553 LCN917552:LCP917553 LMJ917552:LML917553 LWF917552:LWH917553 MGB917552:MGD917553 MPX917552:MPZ917553 MZT917552:MZV917553 NJP917552:NJR917553 NTL917552:NTN917553 ODH917552:ODJ917553 OND917552:ONF917553 OWZ917552:OXB917553 PGV917552:PGX917553 PQR917552:PQT917553 QAN917552:QAP917553 QKJ917552:QKL917553 QUF917552:QUH917553 REB917552:RED917553 RNX917552:RNZ917553 RXT917552:RXV917553 SHP917552:SHR917553 SRL917552:SRN917553 TBH917552:TBJ917553 TLD917552:TLF917553 TUZ917552:TVB917553 UEV917552:UEX917553 UOR917552:UOT917553 UYN917552:UYP917553 VIJ917552:VIL917553 VSF917552:VSH917553 WCB917552:WCD917553 WLX917552:WLZ917553 WVT917552:WVV917553 L983088:N983089 JH983088:JJ983089 TD983088:TF983089 ACZ983088:ADB983089 AMV983088:AMX983089 AWR983088:AWT983089 BGN983088:BGP983089 BQJ983088:BQL983089 CAF983088:CAH983089 CKB983088:CKD983089 CTX983088:CTZ983089 DDT983088:DDV983089 DNP983088:DNR983089 DXL983088:DXN983089 EHH983088:EHJ983089 ERD983088:ERF983089 FAZ983088:FBB983089 FKV983088:FKX983089 FUR983088:FUT983089 GEN983088:GEP983089 GOJ983088:GOL983089 GYF983088:GYH983089 HIB983088:HID983089 HRX983088:HRZ983089 IBT983088:IBV983089 ILP983088:ILR983089 IVL983088:IVN983089 JFH983088:JFJ983089 JPD983088:JPF983089 JYZ983088:JZB983089 KIV983088:KIX983089 KSR983088:KST983089 LCN983088:LCP983089 LMJ983088:LML983089 LWF983088:LWH983089 MGB983088:MGD983089 MPX983088:MPZ983089 MZT983088:MZV983089 NJP983088:NJR983089 NTL983088:NTN983089 ODH983088:ODJ983089 OND983088:ONF983089 OWZ983088:OXB983089 PGV983088:PGX983089 PQR983088:PQT983089 QAN983088:QAP983089 QKJ983088:QKL983089 QUF983088:QUH983089 REB983088:RED983089 RNX983088:RNZ983089 RXT983088:RXV983089 SHP983088:SHR983089 SRL983088:SRN983089 TBH983088:TBJ983089 TLD983088:TLF983089 TUZ983088:TVB983089 UEV983088:UEX983089 UOR983088:UOT983089 UYN983088:UYP983089 VIJ983088:VIL983089 VSF983088:VSH983089 WCB983088:WCD983089 WLX983088:WLZ983089 WVT983088:WVV983089 L31:N31 JH31:JJ31 TD31:TF31 ACZ31:ADB31 AMV31:AMX31 AWR31:AWT31 BGN31:BGP31 BQJ31:BQL31 CAF31:CAH31 CKB31:CKD31 CTX31:CTZ31 DDT31:DDV31 DNP31:DNR31 DXL31:DXN31 EHH31:EHJ31 ERD31:ERF31 FAZ31:FBB31 FKV31:FKX31 FUR31:FUT31 GEN31:GEP31 GOJ31:GOL31 GYF31:GYH31 HIB31:HID31 HRX31:HRZ31 IBT31:IBV31 ILP31:ILR31 IVL31:IVN31 JFH31:JFJ31 JPD31:JPF31 JYZ31:JZB31 KIV31:KIX31 KSR31:KST31 LCN31:LCP31 LMJ31:LML31 LWF31:LWH31 MGB31:MGD31 MPX31:MPZ31 MZT31:MZV31 NJP31:NJR31 NTL31:NTN31 ODH31:ODJ31 OND31:ONF31 OWZ31:OXB31 PGV31:PGX31 PQR31:PQT31 QAN31:QAP31 QKJ31:QKL31 QUF31:QUH31 REB31:RED31 RNX31:RNZ31 RXT31:RXV31 SHP31:SHR31 SRL31:SRN31 TBH31:TBJ31 TLD31:TLF31 TUZ31:TVB31 UEV31:UEX31 UOR31:UOT31 UYN31:UYP31 VIJ31:VIL31 VSF31:VSH31 WCB31:WCD31 WLX31:WLZ31 WVT31:WVV31 L65588:N65588 JH65588:JJ65588 TD65588:TF65588 ACZ65588:ADB65588 AMV65588:AMX65588 AWR65588:AWT65588 BGN65588:BGP65588 BQJ65588:BQL65588 CAF65588:CAH65588 CKB65588:CKD65588 CTX65588:CTZ65588 DDT65588:DDV65588 DNP65588:DNR65588 DXL65588:DXN65588 EHH65588:EHJ65588 ERD65588:ERF65588 FAZ65588:FBB65588 FKV65588:FKX65588 FUR65588:FUT65588 GEN65588:GEP65588 GOJ65588:GOL65588 GYF65588:GYH65588 HIB65588:HID65588 HRX65588:HRZ65588 IBT65588:IBV65588 ILP65588:ILR65588 IVL65588:IVN65588 JFH65588:JFJ65588 JPD65588:JPF65588 JYZ65588:JZB65588 KIV65588:KIX65588 KSR65588:KST65588 LCN65588:LCP65588 LMJ65588:LML65588 LWF65588:LWH65588 MGB65588:MGD65588 MPX65588:MPZ65588 MZT65588:MZV65588 NJP65588:NJR65588 NTL65588:NTN65588 ODH65588:ODJ65588 OND65588:ONF65588 OWZ65588:OXB65588 PGV65588:PGX65588 PQR65588:PQT65588 QAN65588:QAP65588 QKJ65588:QKL65588 QUF65588:QUH65588 REB65588:RED65588 RNX65588:RNZ65588 RXT65588:RXV65588 SHP65588:SHR65588 SRL65588:SRN65588 TBH65588:TBJ65588 TLD65588:TLF65588 TUZ65588:TVB65588 UEV65588:UEX65588 UOR65588:UOT65588 UYN65588:UYP65588 VIJ65588:VIL65588 VSF65588:VSH65588 WCB65588:WCD65588 WLX65588:WLZ65588 WVT65588:WVV65588 L131124:N131124 JH131124:JJ131124 TD131124:TF131124 ACZ131124:ADB131124 AMV131124:AMX131124 AWR131124:AWT131124 BGN131124:BGP131124 BQJ131124:BQL131124 CAF131124:CAH131124 CKB131124:CKD131124 CTX131124:CTZ131124 DDT131124:DDV131124 DNP131124:DNR131124 DXL131124:DXN131124 EHH131124:EHJ131124 ERD131124:ERF131124 FAZ131124:FBB131124 FKV131124:FKX131124 FUR131124:FUT131124 GEN131124:GEP131124 GOJ131124:GOL131124 GYF131124:GYH131124 HIB131124:HID131124 HRX131124:HRZ131124 IBT131124:IBV131124 ILP131124:ILR131124 IVL131124:IVN131124 JFH131124:JFJ131124 JPD131124:JPF131124 JYZ131124:JZB131124 KIV131124:KIX131124 KSR131124:KST131124 LCN131124:LCP131124 LMJ131124:LML131124 LWF131124:LWH131124 MGB131124:MGD131124 MPX131124:MPZ131124 MZT131124:MZV131124 NJP131124:NJR131124 NTL131124:NTN131124 ODH131124:ODJ131124 OND131124:ONF131124 OWZ131124:OXB131124 PGV131124:PGX131124 PQR131124:PQT131124 QAN131124:QAP131124 QKJ131124:QKL131124 QUF131124:QUH131124 REB131124:RED131124 RNX131124:RNZ131124 RXT131124:RXV131124 SHP131124:SHR131124 SRL131124:SRN131124 TBH131124:TBJ131124 TLD131124:TLF131124 TUZ131124:TVB131124 UEV131124:UEX131124 UOR131124:UOT131124 UYN131124:UYP131124 VIJ131124:VIL131124 VSF131124:VSH131124 WCB131124:WCD131124 WLX131124:WLZ131124 WVT131124:WVV131124 L196660:N196660 JH196660:JJ196660 TD196660:TF196660 ACZ196660:ADB196660 AMV196660:AMX196660 AWR196660:AWT196660 BGN196660:BGP196660 BQJ196660:BQL196660 CAF196660:CAH196660 CKB196660:CKD196660 CTX196660:CTZ196660 DDT196660:DDV196660 DNP196660:DNR196660 DXL196660:DXN196660 EHH196660:EHJ196660 ERD196660:ERF196660 FAZ196660:FBB196660 FKV196660:FKX196660 FUR196660:FUT196660 GEN196660:GEP196660 GOJ196660:GOL196660 GYF196660:GYH196660 HIB196660:HID196660 HRX196660:HRZ196660 IBT196660:IBV196660 ILP196660:ILR196660 IVL196660:IVN196660 JFH196660:JFJ196660 JPD196660:JPF196660 JYZ196660:JZB196660 KIV196660:KIX196660 KSR196660:KST196660 LCN196660:LCP196660 LMJ196660:LML196660 LWF196660:LWH196660 MGB196660:MGD196660 MPX196660:MPZ196660 MZT196660:MZV196660 NJP196660:NJR196660 NTL196660:NTN196660 ODH196660:ODJ196660 OND196660:ONF196660 OWZ196660:OXB196660 PGV196660:PGX196660 PQR196660:PQT196660 QAN196660:QAP196660 QKJ196660:QKL196660 QUF196660:QUH196660 REB196660:RED196660 RNX196660:RNZ196660 RXT196660:RXV196660 SHP196660:SHR196660 SRL196660:SRN196660 TBH196660:TBJ196660 TLD196660:TLF196660 TUZ196660:TVB196660 UEV196660:UEX196660 UOR196660:UOT196660 UYN196660:UYP196660 VIJ196660:VIL196660 VSF196660:VSH196660 WCB196660:WCD196660 WLX196660:WLZ196660 WVT196660:WVV196660 L262196:N262196 JH262196:JJ262196 TD262196:TF262196 ACZ262196:ADB262196 AMV262196:AMX262196 AWR262196:AWT262196 BGN262196:BGP262196 BQJ262196:BQL262196 CAF262196:CAH262196 CKB262196:CKD262196 CTX262196:CTZ262196 DDT262196:DDV262196 DNP262196:DNR262196 DXL262196:DXN262196 EHH262196:EHJ262196 ERD262196:ERF262196 FAZ262196:FBB262196 FKV262196:FKX262196 FUR262196:FUT262196 GEN262196:GEP262196 GOJ262196:GOL262196 GYF262196:GYH262196 HIB262196:HID262196 HRX262196:HRZ262196 IBT262196:IBV262196 ILP262196:ILR262196 IVL262196:IVN262196 JFH262196:JFJ262196 JPD262196:JPF262196 JYZ262196:JZB262196 KIV262196:KIX262196 KSR262196:KST262196 LCN262196:LCP262196 LMJ262196:LML262196 LWF262196:LWH262196 MGB262196:MGD262196 MPX262196:MPZ262196 MZT262196:MZV262196 NJP262196:NJR262196 NTL262196:NTN262196 ODH262196:ODJ262196 OND262196:ONF262196 OWZ262196:OXB262196 PGV262196:PGX262196 PQR262196:PQT262196 QAN262196:QAP262196 QKJ262196:QKL262196 QUF262196:QUH262196 REB262196:RED262196 RNX262196:RNZ262196 RXT262196:RXV262196 SHP262196:SHR262196 SRL262196:SRN262196 TBH262196:TBJ262196 TLD262196:TLF262196 TUZ262196:TVB262196 UEV262196:UEX262196 UOR262196:UOT262196 UYN262196:UYP262196 VIJ262196:VIL262196 VSF262196:VSH262196 WCB262196:WCD262196 WLX262196:WLZ262196 WVT262196:WVV262196 L327732:N327732 JH327732:JJ327732 TD327732:TF327732 ACZ327732:ADB327732 AMV327732:AMX327732 AWR327732:AWT327732 BGN327732:BGP327732 BQJ327732:BQL327732 CAF327732:CAH327732 CKB327732:CKD327732 CTX327732:CTZ327732 DDT327732:DDV327732 DNP327732:DNR327732 DXL327732:DXN327732 EHH327732:EHJ327732 ERD327732:ERF327732 FAZ327732:FBB327732 FKV327732:FKX327732 FUR327732:FUT327732 GEN327732:GEP327732 GOJ327732:GOL327732 GYF327732:GYH327732 HIB327732:HID327732 HRX327732:HRZ327732 IBT327732:IBV327732 ILP327732:ILR327732 IVL327732:IVN327732 JFH327732:JFJ327732 JPD327732:JPF327732 JYZ327732:JZB327732 KIV327732:KIX327732 KSR327732:KST327732 LCN327732:LCP327732 LMJ327732:LML327732 LWF327732:LWH327732 MGB327732:MGD327732 MPX327732:MPZ327732 MZT327732:MZV327732 NJP327732:NJR327732 NTL327732:NTN327732 ODH327732:ODJ327732 OND327732:ONF327732 OWZ327732:OXB327732 PGV327732:PGX327732 PQR327732:PQT327732 QAN327732:QAP327732 QKJ327732:QKL327732 QUF327732:QUH327732 REB327732:RED327732 RNX327732:RNZ327732 RXT327732:RXV327732 SHP327732:SHR327732 SRL327732:SRN327732 TBH327732:TBJ327732 TLD327732:TLF327732 TUZ327732:TVB327732 UEV327732:UEX327732 UOR327732:UOT327732 UYN327732:UYP327732 VIJ327732:VIL327732 VSF327732:VSH327732 WCB327732:WCD327732 WLX327732:WLZ327732 WVT327732:WVV327732 L393268:N393268 JH393268:JJ393268 TD393268:TF393268 ACZ393268:ADB393268 AMV393268:AMX393268 AWR393268:AWT393268 BGN393268:BGP393268 BQJ393268:BQL393268 CAF393268:CAH393268 CKB393268:CKD393268 CTX393268:CTZ393268 DDT393268:DDV393268 DNP393268:DNR393268 DXL393268:DXN393268 EHH393268:EHJ393268 ERD393268:ERF393268 FAZ393268:FBB393268 FKV393268:FKX393268 FUR393268:FUT393268 GEN393268:GEP393268 GOJ393268:GOL393268 GYF393268:GYH393268 HIB393268:HID393268 HRX393268:HRZ393268 IBT393268:IBV393268 ILP393268:ILR393268 IVL393268:IVN393268 JFH393268:JFJ393268 JPD393268:JPF393268 JYZ393268:JZB393268 KIV393268:KIX393268 KSR393268:KST393268 LCN393268:LCP393268 LMJ393268:LML393268 LWF393268:LWH393268 MGB393268:MGD393268 MPX393268:MPZ393268 MZT393268:MZV393268 NJP393268:NJR393268 NTL393268:NTN393268 ODH393268:ODJ393268 OND393268:ONF393268 OWZ393268:OXB393268 PGV393268:PGX393268 PQR393268:PQT393268 QAN393268:QAP393268 QKJ393268:QKL393268 QUF393268:QUH393268 REB393268:RED393268 RNX393268:RNZ393268 RXT393268:RXV393268 SHP393268:SHR393268 SRL393268:SRN393268 TBH393268:TBJ393268 TLD393268:TLF393268 TUZ393268:TVB393268 UEV393268:UEX393268 UOR393268:UOT393268 UYN393268:UYP393268 VIJ393268:VIL393268 VSF393268:VSH393268 WCB393268:WCD393268 WLX393268:WLZ393268 WVT393268:WVV393268 L458804:N458804 JH458804:JJ458804 TD458804:TF458804 ACZ458804:ADB458804 AMV458804:AMX458804 AWR458804:AWT458804 BGN458804:BGP458804 BQJ458804:BQL458804 CAF458804:CAH458804 CKB458804:CKD458804 CTX458804:CTZ458804 DDT458804:DDV458804 DNP458804:DNR458804 DXL458804:DXN458804 EHH458804:EHJ458804 ERD458804:ERF458804 FAZ458804:FBB458804 FKV458804:FKX458804 FUR458804:FUT458804 GEN458804:GEP458804 GOJ458804:GOL458804 GYF458804:GYH458804 HIB458804:HID458804 HRX458804:HRZ458804 IBT458804:IBV458804 ILP458804:ILR458804 IVL458804:IVN458804 JFH458804:JFJ458804 JPD458804:JPF458804 JYZ458804:JZB458804 KIV458804:KIX458804 KSR458804:KST458804 LCN458804:LCP458804 LMJ458804:LML458804 LWF458804:LWH458804 MGB458804:MGD458804 MPX458804:MPZ458804 MZT458804:MZV458804 NJP458804:NJR458804 NTL458804:NTN458804 ODH458804:ODJ458804 OND458804:ONF458804 OWZ458804:OXB458804 PGV458804:PGX458804 PQR458804:PQT458804 QAN458804:QAP458804 QKJ458804:QKL458804 QUF458804:QUH458804 REB458804:RED458804 RNX458804:RNZ458804 RXT458804:RXV458804 SHP458804:SHR458804 SRL458804:SRN458804 TBH458804:TBJ458804 TLD458804:TLF458804 TUZ458804:TVB458804 UEV458804:UEX458804 UOR458804:UOT458804 UYN458804:UYP458804 VIJ458804:VIL458804 VSF458804:VSH458804 WCB458804:WCD458804 WLX458804:WLZ458804 WVT458804:WVV458804 L524340:N524340 JH524340:JJ524340 TD524340:TF524340 ACZ524340:ADB524340 AMV524340:AMX524340 AWR524340:AWT524340 BGN524340:BGP524340 BQJ524340:BQL524340 CAF524340:CAH524340 CKB524340:CKD524340 CTX524340:CTZ524340 DDT524340:DDV524340 DNP524340:DNR524340 DXL524340:DXN524340 EHH524340:EHJ524340 ERD524340:ERF524340 FAZ524340:FBB524340 FKV524340:FKX524340 FUR524340:FUT524340 GEN524340:GEP524340 GOJ524340:GOL524340 GYF524340:GYH524340 HIB524340:HID524340 HRX524340:HRZ524340 IBT524340:IBV524340 ILP524340:ILR524340 IVL524340:IVN524340 JFH524340:JFJ524340 JPD524340:JPF524340 JYZ524340:JZB524340 KIV524340:KIX524340 KSR524340:KST524340 LCN524340:LCP524340 LMJ524340:LML524340 LWF524340:LWH524340 MGB524340:MGD524340 MPX524340:MPZ524340 MZT524340:MZV524340 NJP524340:NJR524340 NTL524340:NTN524340 ODH524340:ODJ524340 OND524340:ONF524340 OWZ524340:OXB524340 PGV524340:PGX524340 PQR524340:PQT524340 QAN524340:QAP524340 QKJ524340:QKL524340 QUF524340:QUH524340 REB524340:RED524340 RNX524340:RNZ524340 RXT524340:RXV524340 SHP524340:SHR524340 SRL524340:SRN524340 TBH524340:TBJ524340 TLD524340:TLF524340 TUZ524340:TVB524340 UEV524340:UEX524340 UOR524340:UOT524340 UYN524340:UYP524340 VIJ524340:VIL524340 VSF524340:VSH524340 WCB524340:WCD524340 WLX524340:WLZ524340 WVT524340:WVV524340 L589876:N589876 JH589876:JJ589876 TD589876:TF589876 ACZ589876:ADB589876 AMV589876:AMX589876 AWR589876:AWT589876 BGN589876:BGP589876 BQJ589876:BQL589876 CAF589876:CAH589876 CKB589876:CKD589876 CTX589876:CTZ589876 DDT589876:DDV589876 DNP589876:DNR589876 DXL589876:DXN589876 EHH589876:EHJ589876 ERD589876:ERF589876 FAZ589876:FBB589876 FKV589876:FKX589876 FUR589876:FUT589876 GEN589876:GEP589876 GOJ589876:GOL589876 GYF589876:GYH589876 HIB589876:HID589876 HRX589876:HRZ589876 IBT589876:IBV589876 ILP589876:ILR589876 IVL589876:IVN589876 JFH589876:JFJ589876 JPD589876:JPF589876 JYZ589876:JZB589876 KIV589876:KIX589876 KSR589876:KST589876 LCN589876:LCP589876 LMJ589876:LML589876 LWF589876:LWH589876 MGB589876:MGD589876 MPX589876:MPZ589876 MZT589876:MZV589876 NJP589876:NJR589876 NTL589876:NTN589876 ODH589876:ODJ589876 OND589876:ONF589876 OWZ589876:OXB589876 PGV589876:PGX589876 PQR589876:PQT589876 QAN589876:QAP589876 QKJ589876:QKL589876 QUF589876:QUH589876 REB589876:RED589876 RNX589876:RNZ589876 RXT589876:RXV589876 SHP589876:SHR589876 SRL589876:SRN589876 TBH589876:TBJ589876 TLD589876:TLF589876 TUZ589876:TVB589876 UEV589876:UEX589876 UOR589876:UOT589876 UYN589876:UYP589876 VIJ589876:VIL589876 VSF589876:VSH589876 WCB589876:WCD589876 WLX589876:WLZ589876 WVT589876:WVV589876 L655412:N655412 JH655412:JJ655412 TD655412:TF655412 ACZ655412:ADB655412 AMV655412:AMX655412 AWR655412:AWT655412 BGN655412:BGP655412 BQJ655412:BQL655412 CAF655412:CAH655412 CKB655412:CKD655412 CTX655412:CTZ655412 DDT655412:DDV655412 DNP655412:DNR655412 DXL655412:DXN655412 EHH655412:EHJ655412 ERD655412:ERF655412 FAZ655412:FBB655412 FKV655412:FKX655412 FUR655412:FUT655412 GEN655412:GEP655412 GOJ655412:GOL655412 GYF655412:GYH655412 HIB655412:HID655412 HRX655412:HRZ655412 IBT655412:IBV655412 ILP655412:ILR655412 IVL655412:IVN655412 JFH655412:JFJ655412 JPD655412:JPF655412 JYZ655412:JZB655412 KIV655412:KIX655412 KSR655412:KST655412 LCN655412:LCP655412 LMJ655412:LML655412 LWF655412:LWH655412 MGB655412:MGD655412 MPX655412:MPZ655412 MZT655412:MZV655412 NJP655412:NJR655412 NTL655412:NTN655412 ODH655412:ODJ655412 OND655412:ONF655412 OWZ655412:OXB655412 PGV655412:PGX655412 PQR655412:PQT655412 QAN655412:QAP655412 QKJ655412:QKL655412 QUF655412:QUH655412 REB655412:RED655412 RNX655412:RNZ655412 RXT655412:RXV655412 SHP655412:SHR655412 SRL655412:SRN655412 TBH655412:TBJ655412 TLD655412:TLF655412 TUZ655412:TVB655412 UEV655412:UEX655412 UOR655412:UOT655412 UYN655412:UYP655412 VIJ655412:VIL655412 VSF655412:VSH655412 WCB655412:WCD655412 WLX655412:WLZ655412 WVT655412:WVV655412 L720948:N720948 JH720948:JJ720948 TD720948:TF720948 ACZ720948:ADB720948 AMV720948:AMX720948 AWR720948:AWT720948 BGN720948:BGP720948 BQJ720948:BQL720948 CAF720948:CAH720948 CKB720948:CKD720948 CTX720948:CTZ720948 DDT720948:DDV720948 DNP720948:DNR720948 DXL720948:DXN720948 EHH720948:EHJ720948 ERD720948:ERF720948 FAZ720948:FBB720948 FKV720948:FKX720948 FUR720948:FUT720948 GEN720948:GEP720948 GOJ720948:GOL720948 GYF720948:GYH720948 HIB720948:HID720948 HRX720948:HRZ720948 IBT720948:IBV720948 ILP720948:ILR720948 IVL720948:IVN720948 JFH720948:JFJ720948 JPD720948:JPF720948 JYZ720948:JZB720948 KIV720948:KIX720948 KSR720948:KST720948 LCN720948:LCP720948 LMJ720948:LML720948 LWF720948:LWH720948 MGB720948:MGD720948 MPX720948:MPZ720948 MZT720948:MZV720948 NJP720948:NJR720948 NTL720948:NTN720948 ODH720948:ODJ720948 OND720948:ONF720948 OWZ720948:OXB720948 PGV720948:PGX720948 PQR720948:PQT720948 QAN720948:QAP720948 QKJ720948:QKL720948 QUF720948:QUH720948 REB720948:RED720948 RNX720948:RNZ720948 RXT720948:RXV720948 SHP720948:SHR720948 SRL720948:SRN720948 TBH720948:TBJ720948 TLD720948:TLF720948 TUZ720948:TVB720948 UEV720948:UEX720948 UOR720948:UOT720948 UYN720948:UYP720948 VIJ720948:VIL720948 VSF720948:VSH720948 WCB720948:WCD720948 WLX720948:WLZ720948 WVT720948:WVV720948 L786484:N786484 JH786484:JJ786484 TD786484:TF786484 ACZ786484:ADB786484 AMV786484:AMX786484 AWR786484:AWT786484 BGN786484:BGP786484 BQJ786484:BQL786484 CAF786484:CAH786484 CKB786484:CKD786484 CTX786484:CTZ786484 DDT786484:DDV786484 DNP786484:DNR786484 DXL786484:DXN786484 EHH786484:EHJ786484 ERD786484:ERF786484 FAZ786484:FBB786484 FKV786484:FKX786484 FUR786484:FUT786484 GEN786484:GEP786484 GOJ786484:GOL786484 GYF786484:GYH786484 HIB786484:HID786484 HRX786484:HRZ786484 IBT786484:IBV786484 ILP786484:ILR786484 IVL786484:IVN786484 JFH786484:JFJ786484 JPD786484:JPF786484 JYZ786484:JZB786484 KIV786484:KIX786484 KSR786484:KST786484 LCN786484:LCP786484 LMJ786484:LML786484 LWF786484:LWH786484 MGB786484:MGD786484 MPX786484:MPZ786484 MZT786484:MZV786484 NJP786484:NJR786484 NTL786484:NTN786484 ODH786484:ODJ786484 OND786484:ONF786484 OWZ786484:OXB786484 PGV786484:PGX786484 PQR786484:PQT786484 QAN786484:QAP786484 QKJ786484:QKL786484 QUF786484:QUH786484 REB786484:RED786484 RNX786484:RNZ786484 RXT786484:RXV786484 SHP786484:SHR786484 SRL786484:SRN786484 TBH786484:TBJ786484 TLD786484:TLF786484 TUZ786484:TVB786484 UEV786484:UEX786484 UOR786484:UOT786484 UYN786484:UYP786484 VIJ786484:VIL786484 VSF786484:VSH786484 WCB786484:WCD786484 WLX786484:WLZ786484 WVT786484:WVV786484 L852020:N852020 JH852020:JJ852020 TD852020:TF852020 ACZ852020:ADB852020 AMV852020:AMX852020 AWR852020:AWT852020 BGN852020:BGP852020 BQJ852020:BQL852020 CAF852020:CAH852020 CKB852020:CKD852020 CTX852020:CTZ852020 DDT852020:DDV852020 DNP852020:DNR852020 DXL852020:DXN852020 EHH852020:EHJ852020 ERD852020:ERF852020 FAZ852020:FBB852020 FKV852020:FKX852020 FUR852020:FUT852020 GEN852020:GEP852020 GOJ852020:GOL852020 GYF852020:GYH852020 HIB852020:HID852020 HRX852020:HRZ852020 IBT852020:IBV852020 ILP852020:ILR852020 IVL852020:IVN852020 JFH852020:JFJ852020 JPD852020:JPF852020 JYZ852020:JZB852020 KIV852020:KIX852020 KSR852020:KST852020 LCN852020:LCP852020 LMJ852020:LML852020 LWF852020:LWH852020 MGB852020:MGD852020 MPX852020:MPZ852020 MZT852020:MZV852020 NJP852020:NJR852020 NTL852020:NTN852020 ODH852020:ODJ852020 OND852020:ONF852020 OWZ852020:OXB852020 PGV852020:PGX852020 PQR852020:PQT852020 QAN852020:QAP852020 QKJ852020:QKL852020 QUF852020:QUH852020 REB852020:RED852020 RNX852020:RNZ852020 RXT852020:RXV852020 SHP852020:SHR852020 SRL852020:SRN852020 TBH852020:TBJ852020 TLD852020:TLF852020 TUZ852020:TVB852020 UEV852020:UEX852020 UOR852020:UOT852020 UYN852020:UYP852020 VIJ852020:VIL852020 VSF852020:VSH852020 WCB852020:WCD852020 WLX852020:WLZ852020 WVT852020:WVV852020 L917556:N917556 JH917556:JJ917556 TD917556:TF917556 ACZ917556:ADB917556 AMV917556:AMX917556 AWR917556:AWT917556 BGN917556:BGP917556 BQJ917556:BQL917556 CAF917556:CAH917556 CKB917556:CKD917556 CTX917556:CTZ917556 DDT917556:DDV917556 DNP917556:DNR917556 DXL917556:DXN917556 EHH917556:EHJ917556 ERD917556:ERF917556 FAZ917556:FBB917556 FKV917556:FKX917556 FUR917556:FUT917556 GEN917556:GEP917556 GOJ917556:GOL917556 GYF917556:GYH917556 HIB917556:HID917556 HRX917556:HRZ917556 IBT917556:IBV917556 ILP917556:ILR917556 IVL917556:IVN917556 JFH917556:JFJ917556 JPD917556:JPF917556 JYZ917556:JZB917556 KIV917556:KIX917556 KSR917556:KST917556 LCN917556:LCP917556 LMJ917556:LML917556 LWF917556:LWH917556 MGB917556:MGD917556 MPX917556:MPZ917556 MZT917556:MZV917556 NJP917556:NJR917556 NTL917556:NTN917556 ODH917556:ODJ917556 OND917556:ONF917556 OWZ917556:OXB917556 PGV917556:PGX917556 PQR917556:PQT917556 QAN917556:QAP917556 QKJ917556:QKL917556 QUF917556:QUH917556 REB917556:RED917556 RNX917556:RNZ917556 RXT917556:RXV917556 SHP917556:SHR917556 SRL917556:SRN917556 TBH917556:TBJ917556 TLD917556:TLF917556 TUZ917556:TVB917556 UEV917556:UEX917556 UOR917556:UOT917556 UYN917556:UYP917556 VIJ917556:VIL917556 VSF917556:VSH917556 WCB917556:WCD917556 WLX917556:WLZ917556 WVT917556:WVV917556 L983092:N983092 JH983092:JJ983092 TD983092:TF983092 ACZ983092:ADB983092 AMV983092:AMX983092 AWR983092:AWT983092 BGN983092:BGP983092 BQJ983092:BQL983092 CAF983092:CAH983092 CKB983092:CKD983092 CTX983092:CTZ983092 DDT983092:DDV983092 DNP983092:DNR983092 DXL983092:DXN983092 EHH983092:EHJ983092 ERD983092:ERF983092 FAZ983092:FBB983092 FKV983092:FKX983092 FUR983092:FUT983092 GEN983092:GEP983092 GOJ983092:GOL983092 GYF983092:GYH983092 HIB983092:HID983092 HRX983092:HRZ983092 IBT983092:IBV983092 ILP983092:ILR983092 IVL983092:IVN983092 JFH983092:JFJ983092 JPD983092:JPF983092 JYZ983092:JZB983092 KIV983092:KIX983092 KSR983092:KST983092 LCN983092:LCP983092 LMJ983092:LML983092 LWF983092:LWH983092 MGB983092:MGD983092 MPX983092:MPZ983092 MZT983092:MZV983092 NJP983092:NJR983092 NTL983092:NTN983092 ODH983092:ODJ983092 OND983092:ONF983092 OWZ983092:OXB983092 PGV983092:PGX983092 PQR983092:PQT983092 QAN983092:QAP983092 QKJ983092:QKL983092 QUF983092:QUH983092 REB983092:RED983092 RNX983092:RNZ983092 RXT983092:RXV983092 SHP983092:SHR983092 SRL983092:SRN983092 TBH983092:TBJ983092 TLD983092:TLF983092 TUZ983092:TVB983092 UEV983092:UEX983092 UOR983092:UOT983092 UYN983092:UYP983092 VIJ983092:VIL983092 VSF983092:VSH983092 WCB983092:WCD983092 WLX983092:WLZ983092 WVT983092:WVV983092" xr:uid="{00000000-0002-0000-0100-000008000000}">
      <formula1>1</formula1>
      <formula2>2022</formula2>
    </dataValidation>
    <dataValidation type="list" allowBlank="1" showInputMessage="1" showErrorMessage="1" prompt="選択" sqref="I32:K32 JE32:JG32 TA32:TC32 ACW32:ACY32 AMS32:AMU32 AWO32:AWQ32 BGK32:BGM32 BQG32:BQI32 CAC32:CAE32 CJY32:CKA32 CTU32:CTW32 DDQ32:DDS32 DNM32:DNO32 DXI32:DXK32 EHE32:EHG32 ERA32:ERC32 FAW32:FAY32 FKS32:FKU32 FUO32:FUQ32 GEK32:GEM32 GOG32:GOI32 GYC32:GYE32 HHY32:HIA32 HRU32:HRW32 IBQ32:IBS32 ILM32:ILO32 IVI32:IVK32 JFE32:JFG32 JPA32:JPC32 JYW32:JYY32 KIS32:KIU32 KSO32:KSQ32 LCK32:LCM32 LMG32:LMI32 LWC32:LWE32 MFY32:MGA32 MPU32:MPW32 MZQ32:MZS32 NJM32:NJO32 NTI32:NTK32 ODE32:ODG32 ONA32:ONC32 OWW32:OWY32 PGS32:PGU32 PQO32:PQQ32 QAK32:QAM32 QKG32:QKI32 QUC32:QUE32 RDY32:REA32 RNU32:RNW32 RXQ32:RXS32 SHM32:SHO32 SRI32:SRK32 TBE32:TBG32 TLA32:TLC32 TUW32:TUY32 UES32:UEU32 UOO32:UOQ32 UYK32:UYM32 VIG32:VII32 VSC32:VSE32 WBY32:WCA32 WLU32:WLW32 WVQ32:WVS32 I65589:K65589 JE65589:JG65589 TA65589:TC65589 ACW65589:ACY65589 AMS65589:AMU65589 AWO65589:AWQ65589 BGK65589:BGM65589 BQG65589:BQI65589 CAC65589:CAE65589 CJY65589:CKA65589 CTU65589:CTW65589 DDQ65589:DDS65589 DNM65589:DNO65589 DXI65589:DXK65589 EHE65589:EHG65589 ERA65589:ERC65589 FAW65589:FAY65589 FKS65589:FKU65589 FUO65589:FUQ65589 GEK65589:GEM65589 GOG65589:GOI65589 GYC65589:GYE65589 HHY65589:HIA65589 HRU65589:HRW65589 IBQ65589:IBS65589 ILM65589:ILO65589 IVI65589:IVK65589 JFE65589:JFG65589 JPA65589:JPC65589 JYW65589:JYY65589 KIS65589:KIU65589 KSO65589:KSQ65589 LCK65589:LCM65589 LMG65589:LMI65589 LWC65589:LWE65589 MFY65589:MGA65589 MPU65589:MPW65589 MZQ65589:MZS65589 NJM65589:NJO65589 NTI65589:NTK65589 ODE65589:ODG65589 ONA65589:ONC65589 OWW65589:OWY65589 PGS65589:PGU65589 PQO65589:PQQ65589 QAK65589:QAM65589 QKG65589:QKI65589 QUC65589:QUE65589 RDY65589:REA65589 RNU65589:RNW65589 RXQ65589:RXS65589 SHM65589:SHO65589 SRI65589:SRK65589 TBE65589:TBG65589 TLA65589:TLC65589 TUW65589:TUY65589 UES65589:UEU65589 UOO65589:UOQ65589 UYK65589:UYM65589 VIG65589:VII65589 VSC65589:VSE65589 WBY65589:WCA65589 WLU65589:WLW65589 WVQ65589:WVS65589 I131125:K131125 JE131125:JG131125 TA131125:TC131125 ACW131125:ACY131125 AMS131125:AMU131125 AWO131125:AWQ131125 BGK131125:BGM131125 BQG131125:BQI131125 CAC131125:CAE131125 CJY131125:CKA131125 CTU131125:CTW131125 DDQ131125:DDS131125 DNM131125:DNO131125 DXI131125:DXK131125 EHE131125:EHG131125 ERA131125:ERC131125 FAW131125:FAY131125 FKS131125:FKU131125 FUO131125:FUQ131125 GEK131125:GEM131125 GOG131125:GOI131125 GYC131125:GYE131125 HHY131125:HIA131125 HRU131125:HRW131125 IBQ131125:IBS131125 ILM131125:ILO131125 IVI131125:IVK131125 JFE131125:JFG131125 JPA131125:JPC131125 JYW131125:JYY131125 KIS131125:KIU131125 KSO131125:KSQ131125 LCK131125:LCM131125 LMG131125:LMI131125 LWC131125:LWE131125 MFY131125:MGA131125 MPU131125:MPW131125 MZQ131125:MZS131125 NJM131125:NJO131125 NTI131125:NTK131125 ODE131125:ODG131125 ONA131125:ONC131125 OWW131125:OWY131125 PGS131125:PGU131125 PQO131125:PQQ131125 QAK131125:QAM131125 QKG131125:QKI131125 QUC131125:QUE131125 RDY131125:REA131125 RNU131125:RNW131125 RXQ131125:RXS131125 SHM131125:SHO131125 SRI131125:SRK131125 TBE131125:TBG131125 TLA131125:TLC131125 TUW131125:TUY131125 UES131125:UEU131125 UOO131125:UOQ131125 UYK131125:UYM131125 VIG131125:VII131125 VSC131125:VSE131125 WBY131125:WCA131125 WLU131125:WLW131125 WVQ131125:WVS131125 I196661:K196661 JE196661:JG196661 TA196661:TC196661 ACW196661:ACY196661 AMS196661:AMU196661 AWO196661:AWQ196661 BGK196661:BGM196661 BQG196661:BQI196661 CAC196661:CAE196661 CJY196661:CKA196661 CTU196661:CTW196661 DDQ196661:DDS196661 DNM196661:DNO196661 DXI196661:DXK196661 EHE196661:EHG196661 ERA196661:ERC196661 FAW196661:FAY196661 FKS196661:FKU196661 FUO196661:FUQ196661 GEK196661:GEM196661 GOG196661:GOI196661 GYC196661:GYE196661 HHY196661:HIA196661 HRU196661:HRW196661 IBQ196661:IBS196661 ILM196661:ILO196661 IVI196661:IVK196661 JFE196661:JFG196661 JPA196661:JPC196661 JYW196661:JYY196661 KIS196661:KIU196661 KSO196661:KSQ196661 LCK196661:LCM196661 LMG196661:LMI196661 LWC196661:LWE196661 MFY196661:MGA196661 MPU196661:MPW196661 MZQ196661:MZS196661 NJM196661:NJO196661 NTI196661:NTK196661 ODE196661:ODG196661 ONA196661:ONC196661 OWW196661:OWY196661 PGS196661:PGU196661 PQO196661:PQQ196661 QAK196661:QAM196661 QKG196661:QKI196661 QUC196661:QUE196661 RDY196661:REA196661 RNU196661:RNW196661 RXQ196661:RXS196661 SHM196661:SHO196661 SRI196661:SRK196661 TBE196661:TBG196661 TLA196661:TLC196661 TUW196661:TUY196661 UES196661:UEU196661 UOO196661:UOQ196661 UYK196661:UYM196661 VIG196661:VII196661 VSC196661:VSE196661 WBY196661:WCA196661 WLU196661:WLW196661 WVQ196661:WVS196661 I262197:K262197 JE262197:JG262197 TA262197:TC262197 ACW262197:ACY262197 AMS262197:AMU262197 AWO262197:AWQ262197 BGK262197:BGM262197 BQG262197:BQI262197 CAC262197:CAE262197 CJY262197:CKA262197 CTU262197:CTW262197 DDQ262197:DDS262197 DNM262197:DNO262197 DXI262197:DXK262197 EHE262197:EHG262197 ERA262197:ERC262197 FAW262197:FAY262197 FKS262197:FKU262197 FUO262197:FUQ262197 GEK262197:GEM262197 GOG262197:GOI262197 GYC262197:GYE262197 HHY262197:HIA262197 HRU262197:HRW262197 IBQ262197:IBS262197 ILM262197:ILO262197 IVI262197:IVK262197 JFE262197:JFG262197 JPA262197:JPC262197 JYW262197:JYY262197 KIS262197:KIU262197 KSO262197:KSQ262197 LCK262197:LCM262197 LMG262197:LMI262197 LWC262197:LWE262197 MFY262197:MGA262197 MPU262197:MPW262197 MZQ262197:MZS262197 NJM262197:NJO262197 NTI262197:NTK262197 ODE262197:ODG262197 ONA262197:ONC262197 OWW262197:OWY262197 PGS262197:PGU262197 PQO262197:PQQ262197 QAK262197:QAM262197 QKG262197:QKI262197 QUC262197:QUE262197 RDY262197:REA262197 RNU262197:RNW262197 RXQ262197:RXS262197 SHM262197:SHO262197 SRI262197:SRK262197 TBE262197:TBG262197 TLA262197:TLC262197 TUW262197:TUY262197 UES262197:UEU262197 UOO262197:UOQ262197 UYK262197:UYM262197 VIG262197:VII262197 VSC262197:VSE262197 WBY262197:WCA262197 WLU262197:WLW262197 WVQ262197:WVS262197 I327733:K327733 JE327733:JG327733 TA327733:TC327733 ACW327733:ACY327733 AMS327733:AMU327733 AWO327733:AWQ327733 BGK327733:BGM327733 BQG327733:BQI327733 CAC327733:CAE327733 CJY327733:CKA327733 CTU327733:CTW327733 DDQ327733:DDS327733 DNM327733:DNO327733 DXI327733:DXK327733 EHE327733:EHG327733 ERA327733:ERC327733 FAW327733:FAY327733 FKS327733:FKU327733 FUO327733:FUQ327733 GEK327733:GEM327733 GOG327733:GOI327733 GYC327733:GYE327733 HHY327733:HIA327733 HRU327733:HRW327733 IBQ327733:IBS327733 ILM327733:ILO327733 IVI327733:IVK327733 JFE327733:JFG327733 JPA327733:JPC327733 JYW327733:JYY327733 KIS327733:KIU327733 KSO327733:KSQ327733 LCK327733:LCM327733 LMG327733:LMI327733 LWC327733:LWE327733 MFY327733:MGA327733 MPU327733:MPW327733 MZQ327733:MZS327733 NJM327733:NJO327733 NTI327733:NTK327733 ODE327733:ODG327733 ONA327733:ONC327733 OWW327733:OWY327733 PGS327733:PGU327733 PQO327733:PQQ327733 QAK327733:QAM327733 QKG327733:QKI327733 QUC327733:QUE327733 RDY327733:REA327733 RNU327733:RNW327733 RXQ327733:RXS327733 SHM327733:SHO327733 SRI327733:SRK327733 TBE327733:TBG327733 TLA327733:TLC327733 TUW327733:TUY327733 UES327733:UEU327733 UOO327733:UOQ327733 UYK327733:UYM327733 VIG327733:VII327733 VSC327733:VSE327733 WBY327733:WCA327733 WLU327733:WLW327733 WVQ327733:WVS327733 I393269:K393269 JE393269:JG393269 TA393269:TC393269 ACW393269:ACY393269 AMS393269:AMU393269 AWO393269:AWQ393269 BGK393269:BGM393269 BQG393269:BQI393269 CAC393269:CAE393269 CJY393269:CKA393269 CTU393269:CTW393269 DDQ393269:DDS393269 DNM393269:DNO393269 DXI393269:DXK393269 EHE393269:EHG393269 ERA393269:ERC393269 FAW393269:FAY393269 FKS393269:FKU393269 FUO393269:FUQ393269 GEK393269:GEM393269 GOG393269:GOI393269 GYC393269:GYE393269 HHY393269:HIA393269 HRU393269:HRW393269 IBQ393269:IBS393269 ILM393269:ILO393269 IVI393269:IVK393269 JFE393269:JFG393269 JPA393269:JPC393269 JYW393269:JYY393269 KIS393269:KIU393269 KSO393269:KSQ393269 LCK393269:LCM393269 LMG393269:LMI393269 LWC393269:LWE393269 MFY393269:MGA393269 MPU393269:MPW393269 MZQ393269:MZS393269 NJM393269:NJO393269 NTI393269:NTK393269 ODE393269:ODG393269 ONA393269:ONC393269 OWW393269:OWY393269 PGS393269:PGU393269 PQO393269:PQQ393269 QAK393269:QAM393269 QKG393269:QKI393269 QUC393269:QUE393269 RDY393269:REA393269 RNU393269:RNW393269 RXQ393269:RXS393269 SHM393269:SHO393269 SRI393269:SRK393269 TBE393269:TBG393269 TLA393269:TLC393269 TUW393269:TUY393269 UES393269:UEU393269 UOO393269:UOQ393269 UYK393269:UYM393269 VIG393269:VII393269 VSC393269:VSE393269 WBY393269:WCA393269 WLU393269:WLW393269 WVQ393269:WVS393269 I458805:K458805 JE458805:JG458805 TA458805:TC458805 ACW458805:ACY458805 AMS458805:AMU458805 AWO458805:AWQ458805 BGK458805:BGM458805 BQG458805:BQI458805 CAC458805:CAE458805 CJY458805:CKA458805 CTU458805:CTW458805 DDQ458805:DDS458805 DNM458805:DNO458805 DXI458805:DXK458805 EHE458805:EHG458805 ERA458805:ERC458805 FAW458805:FAY458805 FKS458805:FKU458805 FUO458805:FUQ458805 GEK458805:GEM458805 GOG458805:GOI458805 GYC458805:GYE458805 HHY458805:HIA458805 HRU458805:HRW458805 IBQ458805:IBS458805 ILM458805:ILO458805 IVI458805:IVK458805 JFE458805:JFG458805 JPA458805:JPC458805 JYW458805:JYY458805 KIS458805:KIU458805 KSO458805:KSQ458805 LCK458805:LCM458805 LMG458805:LMI458805 LWC458805:LWE458805 MFY458805:MGA458805 MPU458805:MPW458805 MZQ458805:MZS458805 NJM458805:NJO458805 NTI458805:NTK458805 ODE458805:ODG458805 ONA458805:ONC458805 OWW458805:OWY458805 PGS458805:PGU458805 PQO458805:PQQ458805 QAK458805:QAM458805 QKG458805:QKI458805 QUC458805:QUE458805 RDY458805:REA458805 RNU458805:RNW458805 RXQ458805:RXS458805 SHM458805:SHO458805 SRI458805:SRK458805 TBE458805:TBG458805 TLA458805:TLC458805 TUW458805:TUY458805 UES458805:UEU458805 UOO458805:UOQ458805 UYK458805:UYM458805 VIG458805:VII458805 VSC458805:VSE458805 WBY458805:WCA458805 WLU458805:WLW458805 WVQ458805:WVS458805 I524341:K524341 JE524341:JG524341 TA524341:TC524341 ACW524341:ACY524341 AMS524341:AMU524341 AWO524341:AWQ524341 BGK524341:BGM524341 BQG524341:BQI524341 CAC524341:CAE524341 CJY524341:CKA524341 CTU524341:CTW524341 DDQ524341:DDS524341 DNM524341:DNO524341 DXI524341:DXK524341 EHE524341:EHG524341 ERA524341:ERC524341 FAW524341:FAY524341 FKS524341:FKU524341 FUO524341:FUQ524341 GEK524341:GEM524341 GOG524341:GOI524341 GYC524341:GYE524341 HHY524341:HIA524341 HRU524341:HRW524341 IBQ524341:IBS524341 ILM524341:ILO524341 IVI524341:IVK524341 JFE524341:JFG524341 JPA524341:JPC524341 JYW524341:JYY524341 KIS524341:KIU524341 KSO524341:KSQ524341 LCK524341:LCM524341 LMG524341:LMI524341 LWC524341:LWE524341 MFY524341:MGA524341 MPU524341:MPW524341 MZQ524341:MZS524341 NJM524341:NJO524341 NTI524341:NTK524341 ODE524341:ODG524341 ONA524341:ONC524341 OWW524341:OWY524341 PGS524341:PGU524341 PQO524341:PQQ524341 QAK524341:QAM524341 QKG524341:QKI524341 QUC524341:QUE524341 RDY524341:REA524341 RNU524341:RNW524341 RXQ524341:RXS524341 SHM524341:SHO524341 SRI524341:SRK524341 TBE524341:TBG524341 TLA524341:TLC524341 TUW524341:TUY524341 UES524341:UEU524341 UOO524341:UOQ524341 UYK524341:UYM524341 VIG524341:VII524341 VSC524341:VSE524341 WBY524341:WCA524341 WLU524341:WLW524341 WVQ524341:WVS524341 I589877:K589877 JE589877:JG589877 TA589877:TC589877 ACW589877:ACY589877 AMS589877:AMU589877 AWO589877:AWQ589877 BGK589877:BGM589877 BQG589877:BQI589877 CAC589877:CAE589877 CJY589877:CKA589877 CTU589877:CTW589877 DDQ589877:DDS589877 DNM589877:DNO589877 DXI589877:DXK589877 EHE589877:EHG589877 ERA589877:ERC589877 FAW589877:FAY589877 FKS589877:FKU589877 FUO589877:FUQ589877 GEK589877:GEM589877 GOG589877:GOI589877 GYC589877:GYE589877 HHY589877:HIA589877 HRU589877:HRW589877 IBQ589877:IBS589877 ILM589877:ILO589877 IVI589877:IVK589877 JFE589877:JFG589877 JPA589877:JPC589877 JYW589877:JYY589877 KIS589877:KIU589877 KSO589877:KSQ589877 LCK589877:LCM589877 LMG589877:LMI589877 LWC589877:LWE589877 MFY589877:MGA589877 MPU589877:MPW589877 MZQ589877:MZS589877 NJM589877:NJO589877 NTI589877:NTK589877 ODE589877:ODG589877 ONA589877:ONC589877 OWW589877:OWY589877 PGS589877:PGU589877 PQO589877:PQQ589877 QAK589877:QAM589877 QKG589877:QKI589877 QUC589877:QUE589877 RDY589877:REA589877 RNU589877:RNW589877 RXQ589877:RXS589877 SHM589877:SHO589877 SRI589877:SRK589877 TBE589877:TBG589877 TLA589877:TLC589877 TUW589877:TUY589877 UES589877:UEU589877 UOO589877:UOQ589877 UYK589877:UYM589877 VIG589877:VII589877 VSC589877:VSE589877 WBY589877:WCA589877 WLU589877:WLW589877 WVQ589877:WVS589877 I655413:K655413 JE655413:JG655413 TA655413:TC655413 ACW655413:ACY655413 AMS655413:AMU655413 AWO655413:AWQ655413 BGK655413:BGM655413 BQG655413:BQI655413 CAC655413:CAE655413 CJY655413:CKA655413 CTU655413:CTW655413 DDQ655413:DDS655413 DNM655413:DNO655413 DXI655413:DXK655413 EHE655413:EHG655413 ERA655413:ERC655413 FAW655413:FAY655413 FKS655413:FKU655413 FUO655413:FUQ655413 GEK655413:GEM655413 GOG655413:GOI655413 GYC655413:GYE655413 HHY655413:HIA655413 HRU655413:HRW655413 IBQ655413:IBS655413 ILM655413:ILO655413 IVI655413:IVK655413 JFE655413:JFG655413 JPA655413:JPC655413 JYW655413:JYY655413 KIS655413:KIU655413 KSO655413:KSQ655413 LCK655413:LCM655413 LMG655413:LMI655413 LWC655413:LWE655413 MFY655413:MGA655413 MPU655413:MPW655413 MZQ655413:MZS655413 NJM655413:NJO655413 NTI655413:NTK655413 ODE655413:ODG655413 ONA655413:ONC655413 OWW655413:OWY655413 PGS655413:PGU655413 PQO655413:PQQ655413 QAK655413:QAM655413 QKG655413:QKI655413 QUC655413:QUE655413 RDY655413:REA655413 RNU655413:RNW655413 RXQ655413:RXS655413 SHM655413:SHO655413 SRI655413:SRK655413 TBE655413:TBG655413 TLA655413:TLC655413 TUW655413:TUY655413 UES655413:UEU655413 UOO655413:UOQ655413 UYK655413:UYM655413 VIG655413:VII655413 VSC655413:VSE655413 WBY655413:WCA655413 WLU655413:WLW655413 WVQ655413:WVS655413 I720949:K720949 JE720949:JG720949 TA720949:TC720949 ACW720949:ACY720949 AMS720949:AMU720949 AWO720949:AWQ720949 BGK720949:BGM720949 BQG720949:BQI720949 CAC720949:CAE720949 CJY720949:CKA720949 CTU720949:CTW720949 DDQ720949:DDS720949 DNM720949:DNO720949 DXI720949:DXK720949 EHE720949:EHG720949 ERA720949:ERC720949 FAW720949:FAY720949 FKS720949:FKU720949 FUO720949:FUQ720949 GEK720949:GEM720949 GOG720949:GOI720949 GYC720949:GYE720949 HHY720949:HIA720949 HRU720949:HRW720949 IBQ720949:IBS720949 ILM720949:ILO720949 IVI720949:IVK720949 JFE720949:JFG720949 JPA720949:JPC720949 JYW720949:JYY720949 KIS720949:KIU720949 KSO720949:KSQ720949 LCK720949:LCM720949 LMG720949:LMI720949 LWC720949:LWE720949 MFY720949:MGA720949 MPU720949:MPW720949 MZQ720949:MZS720949 NJM720949:NJO720949 NTI720949:NTK720949 ODE720949:ODG720949 ONA720949:ONC720949 OWW720949:OWY720949 PGS720949:PGU720949 PQO720949:PQQ720949 QAK720949:QAM720949 QKG720949:QKI720949 QUC720949:QUE720949 RDY720949:REA720949 RNU720949:RNW720949 RXQ720949:RXS720949 SHM720949:SHO720949 SRI720949:SRK720949 TBE720949:TBG720949 TLA720949:TLC720949 TUW720949:TUY720949 UES720949:UEU720949 UOO720949:UOQ720949 UYK720949:UYM720949 VIG720949:VII720949 VSC720949:VSE720949 WBY720949:WCA720949 WLU720949:WLW720949 WVQ720949:WVS720949 I786485:K786485 JE786485:JG786485 TA786485:TC786485 ACW786485:ACY786485 AMS786485:AMU786485 AWO786485:AWQ786485 BGK786485:BGM786485 BQG786485:BQI786485 CAC786485:CAE786485 CJY786485:CKA786485 CTU786485:CTW786485 DDQ786485:DDS786485 DNM786485:DNO786485 DXI786485:DXK786485 EHE786485:EHG786485 ERA786485:ERC786485 FAW786485:FAY786485 FKS786485:FKU786485 FUO786485:FUQ786485 GEK786485:GEM786485 GOG786485:GOI786485 GYC786485:GYE786485 HHY786485:HIA786485 HRU786485:HRW786485 IBQ786485:IBS786485 ILM786485:ILO786485 IVI786485:IVK786485 JFE786485:JFG786485 JPA786485:JPC786485 JYW786485:JYY786485 KIS786485:KIU786485 KSO786485:KSQ786485 LCK786485:LCM786485 LMG786485:LMI786485 LWC786485:LWE786485 MFY786485:MGA786485 MPU786485:MPW786485 MZQ786485:MZS786485 NJM786485:NJO786485 NTI786485:NTK786485 ODE786485:ODG786485 ONA786485:ONC786485 OWW786485:OWY786485 PGS786485:PGU786485 PQO786485:PQQ786485 QAK786485:QAM786485 QKG786485:QKI786485 QUC786485:QUE786485 RDY786485:REA786485 RNU786485:RNW786485 RXQ786485:RXS786485 SHM786485:SHO786485 SRI786485:SRK786485 TBE786485:TBG786485 TLA786485:TLC786485 TUW786485:TUY786485 UES786485:UEU786485 UOO786485:UOQ786485 UYK786485:UYM786485 VIG786485:VII786485 VSC786485:VSE786485 WBY786485:WCA786485 WLU786485:WLW786485 WVQ786485:WVS786485 I852021:K852021 JE852021:JG852021 TA852021:TC852021 ACW852021:ACY852021 AMS852021:AMU852021 AWO852021:AWQ852021 BGK852021:BGM852021 BQG852021:BQI852021 CAC852021:CAE852021 CJY852021:CKA852021 CTU852021:CTW852021 DDQ852021:DDS852021 DNM852021:DNO852021 DXI852021:DXK852021 EHE852021:EHG852021 ERA852021:ERC852021 FAW852021:FAY852021 FKS852021:FKU852021 FUO852021:FUQ852021 GEK852021:GEM852021 GOG852021:GOI852021 GYC852021:GYE852021 HHY852021:HIA852021 HRU852021:HRW852021 IBQ852021:IBS852021 ILM852021:ILO852021 IVI852021:IVK852021 JFE852021:JFG852021 JPA852021:JPC852021 JYW852021:JYY852021 KIS852021:KIU852021 KSO852021:KSQ852021 LCK852021:LCM852021 LMG852021:LMI852021 LWC852021:LWE852021 MFY852021:MGA852021 MPU852021:MPW852021 MZQ852021:MZS852021 NJM852021:NJO852021 NTI852021:NTK852021 ODE852021:ODG852021 ONA852021:ONC852021 OWW852021:OWY852021 PGS852021:PGU852021 PQO852021:PQQ852021 QAK852021:QAM852021 QKG852021:QKI852021 QUC852021:QUE852021 RDY852021:REA852021 RNU852021:RNW852021 RXQ852021:RXS852021 SHM852021:SHO852021 SRI852021:SRK852021 TBE852021:TBG852021 TLA852021:TLC852021 TUW852021:TUY852021 UES852021:UEU852021 UOO852021:UOQ852021 UYK852021:UYM852021 VIG852021:VII852021 VSC852021:VSE852021 WBY852021:WCA852021 WLU852021:WLW852021 WVQ852021:WVS852021 I917557:K917557 JE917557:JG917557 TA917557:TC917557 ACW917557:ACY917557 AMS917557:AMU917557 AWO917557:AWQ917557 BGK917557:BGM917557 BQG917557:BQI917557 CAC917557:CAE917557 CJY917557:CKA917557 CTU917557:CTW917557 DDQ917557:DDS917557 DNM917557:DNO917557 DXI917557:DXK917557 EHE917557:EHG917557 ERA917557:ERC917557 FAW917557:FAY917557 FKS917557:FKU917557 FUO917557:FUQ917557 GEK917557:GEM917557 GOG917557:GOI917557 GYC917557:GYE917557 HHY917557:HIA917557 HRU917557:HRW917557 IBQ917557:IBS917557 ILM917557:ILO917557 IVI917557:IVK917557 JFE917557:JFG917557 JPA917557:JPC917557 JYW917557:JYY917557 KIS917557:KIU917557 KSO917557:KSQ917557 LCK917557:LCM917557 LMG917557:LMI917557 LWC917557:LWE917557 MFY917557:MGA917557 MPU917557:MPW917557 MZQ917557:MZS917557 NJM917557:NJO917557 NTI917557:NTK917557 ODE917557:ODG917557 ONA917557:ONC917557 OWW917557:OWY917557 PGS917557:PGU917557 PQO917557:PQQ917557 QAK917557:QAM917557 QKG917557:QKI917557 QUC917557:QUE917557 RDY917557:REA917557 RNU917557:RNW917557 RXQ917557:RXS917557 SHM917557:SHO917557 SRI917557:SRK917557 TBE917557:TBG917557 TLA917557:TLC917557 TUW917557:TUY917557 UES917557:UEU917557 UOO917557:UOQ917557 UYK917557:UYM917557 VIG917557:VII917557 VSC917557:VSE917557 WBY917557:WCA917557 WLU917557:WLW917557 WVQ917557:WVS917557 I983093:K983093 JE983093:JG983093 TA983093:TC983093 ACW983093:ACY983093 AMS983093:AMU983093 AWO983093:AWQ983093 BGK983093:BGM983093 BQG983093:BQI983093 CAC983093:CAE983093 CJY983093:CKA983093 CTU983093:CTW983093 DDQ983093:DDS983093 DNM983093:DNO983093 DXI983093:DXK983093 EHE983093:EHG983093 ERA983093:ERC983093 FAW983093:FAY983093 FKS983093:FKU983093 FUO983093:FUQ983093 GEK983093:GEM983093 GOG983093:GOI983093 GYC983093:GYE983093 HHY983093:HIA983093 HRU983093:HRW983093 IBQ983093:IBS983093 ILM983093:ILO983093 IVI983093:IVK983093 JFE983093:JFG983093 JPA983093:JPC983093 JYW983093:JYY983093 KIS983093:KIU983093 KSO983093:KSQ983093 LCK983093:LCM983093 LMG983093:LMI983093 LWC983093:LWE983093 MFY983093:MGA983093 MPU983093:MPW983093 MZQ983093:MZS983093 NJM983093:NJO983093 NTI983093:NTK983093 ODE983093:ODG983093 ONA983093:ONC983093 OWW983093:OWY983093 PGS983093:PGU983093 PQO983093:PQQ983093 QAK983093:QAM983093 QKG983093:QKI983093 QUC983093:QUE983093 RDY983093:REA983093 RNU983093:RNW983093 RXQ983093:RXS983093 SHM983093:SHO983093 SRI983093:SRK983093 TBE983093:TBG983093 TLA983093:TLC983093 TUW983093:TUY983093 UES983093:UEU983093 UOO983093:UOQ983093 UYK983093:UYM983093 VIG983093:VII983093 VSC983093:VSE983093 WBY983093:WCA983093 WLU983093:WLW983093 WVQ983093:WVS983093" xr:uid="{00000000-0002-0000-0100-000009000000}">
      <formula1>$AH$35:$AH$38</formula1>
    </dataValidation>
    <dataValidation type="list" allowBlank="1" showInputMessage="1" showErrorMessage="1" sqref="C84:E87 AD53:AF56" xr:uid="{50996EC9-8B4A-4CC2-92B9-C1639B390D0B}">
      <formula1>"○"</formula1>
    </dataValidation>
  </dataValidations>
  <pageMargins left="0.70866141732283472" right="0.70866141732283472" top="0.55118110236220474" bottom="0.55118110236220474" header="0.31496062992125984" footer="0.31496062992125984"/>
  <pageSetup paperSize="9" scale="85" fitToHeight="2" orientation="portrait" r:id="rId1"/>
  <rowBreaks count="1" manualBreakCount="1">
    <brk id="49"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D0E0-9640-457A-94A2-00621A93C9FD}">
  <dimension ref="A1:AN93"/>
  <sheetViews>
    <sheetView topLeftCell="A42" zoomScaleNormal="100" workbookViewId="0">
      <selection activeCell="F74" sqref="F74:AF74"/>
    </sheetView>
  </sheetViews>
  <sheetFormatPr defaultRowHeight="13.5"/>
  <cols>
    <col min="1" max="31" width="2.625" style="39" customWidth="1"/>
    <col min="32" max="32" width="4.125" style="39" customWidth="1"/>
    <col min="33" max="33" width="9" style="37" customWidth="1"/>
    <col min="34" max="34" width="9" style="37" hidden="1" customWidth="1"/>
    <col min="35" max="35" width="10.5" style="38" hidden="1" customWidth="1"/>
    <col min="36" max="36" width="11.625" style="38" hidden="1" customWidth="1"/>
    <col min="37" max="38" width="6.5" style="38" hidden="1" customWidth="1"/>
    <col min="39" max="39" width="9" style="37" customWidth="1"/>
    <col min="40" max="40" width="9" style="39" customWidth="1"/>
    <col min="41" max="256" width="9" style="39"/>
    <col min="257" max="287" width="2.625" style="39" customWidth="1"/>
    <col min="288" max="288" width="4.125" style="39" customWidth="1"/>
    <col min="289" max="289" width="9" style="39" customWidth="1"/>
    <col min="290" max="294" width="0" style="39" hidden="1" customWidth="1"/>
    <col min="295" max="296" width="9" style="39" customWidth="1"/>
    <col min="297" max="512" width="9" style="39"/>
    <col min="513" max="543" width="2.625" style="39" customWidth="1"/>
    <col min="544" max="544" width="4.125" style="39" customWidth="1"/>
    <col min="545" max="545" width="9" style="39" customWidth="1"/>
    <col min="546" max="550" width="0" style="39" hidden="1" customWidth="1"/>
    <col min="551" max="552" width="9" style="39" customWidth="1"/>
    <col min="553" max="768" width="9" style="39"/>
    <col min="769" max="799" width="2.625" style="39" customWidth="1"/>
    <col min="800" max="800" width="4.125" style="39" customWidth="1"/>
    <col min="801" max="801" width="9" style="39" customWidth="1"/>
    <col min="802" max="806" width="0" style="39" hidden="1" customWidth="1"/>
    <col min="807" max="808" width="9" style="39" customWidth="1"/>
    <col min="809" max="1024" width="9" style="39"/>
    <col min="1025" max="1055" width="2.625" style="39" customWidth="1"/>
    <col min="1056" max="1056" width="4.125" style="39" customWidth="1"/>
    <col min="1057" max="1057" width="9" style="39" customWidth="1"/>
    <col min="1058" max="1062" width="0" style="39" hidden="1" customWidth="1"/>
    <col min="1063" max="1064" width="9" style="39" customWidth="1"/>
    <col min="1065" max="1280" width="9" style="39"/>
    <col min="1281" max="1311" width="2.625" style="39" customWidth="1"/>
    <col min="1312" max="1312" width="4.125" style="39" customWidth="1"/>
    <col min="1313" max="1313" width="9" style="39" customWidth="1"/>
    <col min="1314" max="1318" width="0" style="39" hidden="1" customWidth="1"/>
    <col min="1319" max="1320" width="9" style="39" customWidth="1"/>
    <col min="1321" max="1536" width="9" style="39"/>
    <col min="1537" max="1567" width="2.625" style="39" customWidth="1"/>
    <col min="1568" max="1568" width="4.125" style="39" customWidth="1"/>
    <col min="1569" max="1569" width="9" style="39" customWidth="1"/>
    <col min="1570" max="1574" width="0" style="39" hidden="1" customWidth="1"/>
    <col min="1575" max="1576" width="9" style="39" customWidth="1"/>
    <col min="1577" max="1792" width="9" style="39"/>
    <col min="1793" max="1823" width="2.625" style="39" customWidth="1"/>
    <col min="1824" max="1824" width="4.125" style="39" customWidth="1"/>
    <col min="1825" max="1825" width="9" style="39" customWidth="1"/>
    <col min="1826" max="1830" width="0" style="39" hidden="1" customWidth="1"/>
    <col min="1831" max="1832" width="9" style="39" customWidth="1"/>
    <col min="1833" max="2048" width="9" style="39"/>
    <col min="2049" max="2079" width="2.625" style="39" customWidth="1"/>
    <col min="2080" max="2080" width="4.125" style="39" customWidth="1"/>
    <col min="2081" max="2081" width="9" style="39" customWidth="1"/>
    <col min="2082" max="2086" width="0" style="39" hidden="1" customWidth="1"/>
    <col min="2087" max="2088" width="9" style="39" customWidth="1"/>
    <col min="2089" max="2304" width="9" style="39"/>
    <col min="2305" max="2335" width="2.625" style="39" customWidth="1"/>
    <col min="2336" max="2336" width="4.125" style="39" customWidth="1"/>
    <col min="2337" max="2337" width="9" style="39" customWidth="1"/>
    <col min="2338" max="2342" width="0" style="39" hidden="1" customWidth="1"/>
    <col min="2343" max="2344" width="9" style="39" customWidth="1"/>
    <col min="2345" max="2560" width="9" style="39"/>
    <col min="2561" max="2591" width="2.625" style="39" customWidth="1"/>
    <col min="2592" max="2592" width="4.125" style="39" customWidth="1"/>
    <col min="2593" max="2593" width="9" style="39" customWidth="1"/>
    <col min="2594" max="2598" width="0" style="39" hidden="1" customWidth="1"/>
    <col min="2599" max="2600" width="9" style="39" customWidth="1"/>
    <col min="2601" max="2816" width="9" style="39"/>
    <col min="2817" max="2847" width="2.625" style="39" customWidth="1"/>
    <col min="2848" max="2848" width="4.125" style="39" customWidth="1"/>
    <col min="2849" max="2849" width="9" style="39" customWidth="1"/>
    <col min="2850" max="2854" width="0" style="39" hidden="1" customWidth="1"/>
    <col min="2855" max="2856" width="9" style="39" customWidth="1"/>
    <col min="2857" max="3072" width="9" style="39"/>
    <col min="3073" max="3103" width="2.625" style="39" customWidth="1"/>
    <col min="3104" max="3104" width="4.125" style="39" customWidth="1"/>
    <col min="3105" max="3105" width="9" style="39" customWidth="1"/>
    <col min="3106" max="3110" width="0" style="39" hidden="1" customWidth="1"/>
    <col min="3111" max="3112" width="9" style="39" customWidth="1"/>
    <col min="3113" max="3328" width="9" style="39"/>
    <col min="3329" max="3359" width="2.625" style="39" customWidth="1"/>
    <col min="3360" max="3360" width="4.125" style="39" customWidth="1"/>
    <col min="3361" max="3361" width="9" style="39" customWidth="1"/>
    <col min="3362" max="3366" width="0" style="39" hidden="1" customWidth="1"/>
    <col min="3367" max="3368" width="9" style="39" customWidth="1"/>
    <col min="3369" max="3584" width="9" style="39"/>
    <col min="3585" max="3615" width="2.625" style="39" customWidth="1"/>
    <col min="3616" max="3616" width="4.125" style="39" customWidth="1"/>
    <col min="3617" max="3617" width="9" style="39" customWidth="1"/>
    <col min="3618" max="3622" width="0" style="39" hidden="1" customWidth="1"/>
    <col min="3623" max="3624" width="9" style="39" customWidth="1"/>
    <col min="3625" max="3840" width="9" style="39"/>
    <col min="3841" max="3871" width="2.625" style="39" customWidth="1"/>
    <col min="3872" max="3872" width="4.125" style="39" customWidth="1"/>
    <col min="3873" max="3873" width="9" style="39" customWidth="1"/>
    <col min="3874" max="3878" width="0" style="39" hidden="1" customWidth="1"/>
    <col min="3879" max="3880" width="9" style="39" customWidth="1"/>
    <col min="3881" max="4096" width="9" style="39"/>
    <col min="4097" max="4127" width="2.625" style="39" customWidth="1"/>
    <col min="4128" max="4128" width="4.125" style="39" customWidth="1"/>
    <col min="4129" max="4129" width="9" style="39" customWidth="1"/>
    <col min="4130" max="4134" width="0" style="39" hidden="1" customWidth="1"/>
    <col min="4135" max="4136" width="9" style="39" customWidth="1"/>
    <col min="4137" max="4352" width="9" style="39"/>
    <col min="4353" max="4383" width="2.625" style="39" customWidth="1"/>
    <col min="4384" max="4384" width="4.125" style="39" customWidth="1"/>
    <col min="4385" max="4385" width="9" style="39" customWidth="1"/>
    <col min="4386" max="4390" width="0" style="39" hidden="1" customWidth="1"/>
    <col min="4391" max="4392" width="9" style="39" customWidth="1"/>
    <col min="4393" max="4608" width="9" style="39"/>
    <col min="4609" max="4639" width="2.625" style="39" customWidth="1"/>
    <col min="4640" max="4640" width="4.125" style="39" customWidth="1"/>
    <col min="4641" max="4641" width="9" style="39" customWidth="1"/>
    <col min="4642" max="4646" width="0" style="39" hidden="1" customWidth="1"/>
    <col min="4647" max="4648" width="9" style="39" customWidth="1"/>
    <col min="4649" max="4864" width="9" style="39"/>
    <col min="4865" max="4895" width="2.625" style="39" customWidth="1"/>
    <col min="4896" max="4896" width="4.125" style="39" customWidth="1"/>
    <col min="4897" max="4897" width="9" style="39" customWidth="1"/>
    <col min="4898" max="4902" width="0" style="39" hidden="1" customWidth="1"/>
    <col min="4903" max="4904" width="9" style="39" customWidth="1"/>
    <col min="4905" max="5120" width="9" style="39"/>
    <col min="5121" max="5151" width="2.625" style="39" customWidth="1"/>
    <col min="5152" max="5152" width="4.125" style="39" customWidth="1"/>
    <col min="5153" max="5153" width="9" style="39" customWidth="1"/>
    <col min="5154" max="5158" width="0" style="39" hidden="1" customWidth="1"/>
    <col min="5159" max="5160" width="9" style="39" customWidth="1"/>
    <col min="5161" max="5376" width="9" style="39"/>
    <col min="5377" max="5407" width="2.625" style="39" customWidth="1"/>
    <col min="5408" max="5408" width="4.125" style="39" customWidth="1"/>
    <col min="5409" max="5409" width="9" style="39" customWidth="1"/>
    <col min="5410" max="5414" width="0" style="39" hidden="1" customWidth="1"/>
    <col min="5415" max="5416" width="9" style="39" customWidth="1"/>
    <col min="5417" max="5632" width="9" style="39"/>
    <col min="5633" max="5663" width="2.625" style="39" customWidth="1"/>
    <col min="5664" max="5664" width="4.125" style="39" customWidth="1"/>
    <col min="5665" max="5665" width="9" style="39" customWidth="1"/>
    <col min="5666" max="5670" width="0" style="39" hidden="1" customWidth="1"/>
    <col min="5671" max="5672" width="9" style="39" customWidth="1"/>
    <col min="5673" max="5888" width="9" style="39"/>
    <col min="5889" max="5919" width="2.625" style="39" customWidth="1"/>
    <col min="5920" max="5920" width="4.125" style="39" customWidth="1"/>
    <col min="5921" max="5921" width="9" style="39" customWidth="1"/>
    <col min="5922" max="5926" width="0" style="39" hidden="1" customWidth="1"/>
    <col min="5927" max="5928" width="9" style="39" customWidth="1"/>
    <col min="5929" max="6144" width="9" style="39"/>
    <col min="6145" max="6175" width="2.625" style="39" customWidth="1"/>
    <col min="6176" max="6176" width="4.125" style="39" customWidth="1"/>
    <col min="6177" max="6177" width="9" style="39" customWidth="1"/>
    <col min="6178" max="6182" width="0" style="39" hidden="1" customWidth="1"/>
    <col min="6183" max="6184" width="9" style="39" customWidth="1"/>
    <col min="6185" max="6400" width="9" style="39"/>
    <col min="6401" max="6431" width="2.625" style="39" customWidth="1"/>
    <col min="6432" max="6432" width="4.125" style="39" customWidth="1"/>
    <col min="6433" max="6433" width="9" style="39" customWidth="1"/>
    <col min="6434" max="6438" width="0" style="39" hidden="1" customWidth="1"/>
    <col min="6439" max="6440" width="9" style="39" customWidth="1"/>
    <col min="6441" max="6656" width="9" style="39"/>
    <col min="6657" max="6687" width="2.625" style="39" customWidth="1"/>
    <col min="6688" max="6688" width="4.125" style="39" customWidth="1"/>
    <col min="6689" max="6689" width="9" style="39" customWidth="1"/>
    <col min="6690" max="6694" width="0" style="39" hidden="1" customWidth="1"/>
    <col min="6695" max="6696" width="9" style="39" customWidth="1"/>
    <col min="6697" max="6912" width="9" style="39"/>
    <col min="6913" max="6943" width="2.625" style="39" customWidth="1"/>
    <col min="6944" max="6944" width="4.125" style="39" customWidth="1"/>
    <col min="6945" max="6945" width="9" style="39" customWidth="1"/>
    <col min="6946" max="6950" width="0" style="39" hidden="1" customWidth="1"/>
    <col min="6951" max="6952" width="9" style="39" customWidth="1"/>
    <col min="6953" max="7168" width="9" style="39"/>
    <col min="7169" max="7199" width="2.625" style="39" customWidth="1"/>
    <col min="7200" max="7200" width="4.125" style="39" customWidth="1"/>
    <col min="7201" max="7201" width="9" style="39" customWidth="1"/>
    <col min="7202" max="7206" width="0" style="39" hidden="1" customWidth="1"/>
    <col min="7207" max="7208" width="9" style="39" customWidth="1"/>
    <col min="7209" max="7424" width="9" style="39"/>
    <col min="7425" max="7455" width="2.625" style="39" customWidth="1"/>
    <col min="7456" max="7456" width="4.125" style="39" customWidth="1"/>
    <col min="7457" max="7457" width="9" style="39" customWidth="1"/>
    <col min="7458" max="7462" width="0" style="39" hidden="1" customWidth="1"/>
    <col min="7463" max="7464" width="9" style="39" customWidth="1"/>
    <col min="7465" max="7680" width="9" style="39"/>
    <col min="7681" max="7711" width="2.625" style="39" customWidth="1"/>
    <col min="7712" max="7712" width="4.125" style="39" customWidth="1"/>
    <col min="7713" max="7713" width="9" style="39" customWidth="1"/>
    <col min="7714" max="7718" width="0" style="39" hidden="1" customWidth="1"/>
    <col min="7719" max="7720" width="9" style="39" customWidth="1"/>
    <col min="7721" max="7936" width="9" style="39"/>
    <col min="7937" max="7967" width="2.625" style="39" customWidth="1"/>
    <col min="7968" max="7968" width="4.125" style="39" customWidth="1"/>
    <col min="7969" max="7969" width="9" style="39" customWidth="1"/>
    <col min="7970" max="7974" width="0" style="39" hidden="1" customWidth="1"/>
    <col min="7975" max="7976" width="9" style="39" customWidth="1"/>
    <col min="7977" max="8192" width="9" style="39"/>
    <col min="8193" max="8223" width="2.625" style="39" customWidth="1"/>
    <col min="8224" max="8224" width="4.125" style="39" customWidth="1"/>
    <col min="8225" max="8225" width="9" style="39" customWidth="1"/>
    <col min="8226" max="8230" width="0" style="39" hidden="1" customWidth="1"/>
    <col min="8231" max="8232" width="9" style="39" customWidth="1"/>
    <col min="8233" max="8448" width="9" style="39"/>
    <col min="8449" max="8479" width="2.625" style="39" customWidth="1"/>
    <col min="8480" max="8480" width="4.125" style="39" customWidth="1"/>
    <col min="8481" max="8481" width="9" style="39" customWidth="1"/>
    <col min="8482" max="8486" width="0" style="39" hidden="1" customWidth="1"/>
    <col min="8487" max="8488" width="9" style="39" customWidth="1"/>
    <col min="8489" max="8704" width="9" style="39"/>
    <col min="8705" max="8735" width="2.625" style="39" customWidth="1"/>
    <col min="8736" max="8736" width="4.125" style="39" customWidth="1"/>
    <col min="8737" max="8737" width="9" style="39" customWidth="1"/>
    <col min="8738" max="8742" width="0" style="39" hidden="1" customWidth="1"/>
    <col min="8743" max="8744" width="9" style="39" customWidth="1"/>
    <col min="8745" max="8960" width="9" style="39"/>
    <col min="8961" max="8991" width="2.625" style="39" customWidth="1"/>
    <col min="8992" max="8992" width="4.125" style="39" customWidth="1"/>
    <col min="8993" max="8993" width="9" style="39" customWidth="1"/>
    <col min="8994" max="8998" width="0" style="39" hidden="1" customWidth="1"/>
    <col min="8999" max="9000" width="9" style="39" customWidth="1"/>
    <col min="9001" max="9216" width="9" style="39"/>
    <col min="9217" max="9247" width="2.625" style="39" customWidth="1"/>
    <col min="9248" max="9248" width="4.125" style="39" customWidth="1"/>
    <col min="9249" max="9249" width="9" style="39" customWidth="1"/>
    <col min="9250" max="9254" width="0" style="39" hidden="1" customWidth="1"/>
    <col min="9255" max="9256" width="9" style="39" customWidth="1"/>
    <col min="9257" max="9472" width="9" style="39"/>
    <col min="9473" max="9503" width="2.625" style="39" customWidth="1"/>
    <col min="9504" max="9504" width="4.125" style="39" customWidth="1"/>
    <col min="9505" max="9505" width="9" style="39" customWidth="1"/>
    <col min="9506" max="9510" width="0" style="39" hidden="1" customWidth="1"/>
    <col min="9511" max="9512" width="9" style="39" customWidth="1"/>
    <col min="9513" max="9728" width="9" style="39"/>
    <col min="9729" max="9759" width="2.625" style="39" customWidth="1"/>
    <col min="9760" max="9760" width="4.125" style="39" customWidth="1"/>
    <col min="9761" max="9761" width="9" style="39" customWidth="1"/>
    <col min="9762" max="9766" width="0" style="39" hidden="1" customWidth="1"/>
    <col min="9767" max="9768" width="9" style="39" customWidth="1"/>
    <col min="9769" max="9984" width="9" style="39"/>
    <col min="9985" max="10015" width="2.625" style="39" customWidth="1"/>
    <col min="10016" max="10016" width="4.125" style="39" customWidth="1"/>
    <col min="10017" max="10017" width="9" style="39" customWidth="1"/>
    <col min="10018" max="10022" width="0" style="39" hidden="1" customWidth="1"/>
    <col min="10023" max="10024" width="9" style="39" customWidth="1"/>
    <col min="10025" max="10240" width="9" style="39"/>
    <col min="10241" max="10271" width="2.625" style="39" customWidth="1"/>
    <col min="10272" max="10272" width="4.125" style="39" customWidth="1"/>
    <col min="10273" max="10273" width="9" style="39" customWidth="1"/>
    <col min="10274" max="10278" width="0" style="39" hidden="1" customWidth="1"/>
    <col min="10279" max="10280" width="9" style="39" customWidth="1"/>
    <col min="10281" max="10496" width="9" style="39"/>
    <col min="10497" max="10527" width="2.625" style="39" customWidth="1"/>
    <col min="10528" max="10528" width="4.125" style="39" customWidth="1"/>
    <col min="10529" max="10529" width="9" style="39" customWidth="1"/>
    <col min="10530" max="10534" width="0" style="39" hidden="1" customWidth="1"/>
    <col min="10535" max="10536" width="9" style="39" customWidth="1"/>
    <col min="10537" max="10752" width="9" style="39"/>
    <col min="10753" max="10783" width="2.625" style="39" customWidth="1"/>
    <col min="10784" max="10784" width="4.125" style="39" customWidth="1"/>
    <col min="10785" max="10785" width="9" style="39" customWidth="1"/>
    <col min="10786" max="10790" width="0" style="39" hidden="1" customWidth="1"/>
    <col min="10791" max="10792" width="9" style="39" customWidth="1"/>
    <col min="10793" max="11008" width="9" style="39"/>
    <col min="11009" max="11039" width="2.625" style="39" customWidth="1"/>
    <col min="11040" max="11040" width="4.125" style="39" customWidth="1"/>
    <col min="11041" max="11041" width="9" style="39" customWidth="1"/>
    <col min="11042" max="11046" width="0" style="39" hidden="1" customWidth="1"/>
    <col min="11047" max="11048" width="9" style="39" customWidth="1"/>
    <col min="11049" max="11264" width="9" style="39"/>
    <col min="11265" max="11295" width="2.625" style="39" customWidth="1"/>
    <col min="11296" max="11296" width="4.125" style="39" customWidth="1"/>
    <col min="11297" max="11297" width="9" style="39" customWidth="1"/>
    <col min="11298" max="11302" width="0" style="39" hidden="1" customWidth="1"/>
    <col min="11303" max="11304" width="9" style="39" customWidth="1"/>
    <col min="11305" max="11520" width="9" style="39"/>
    <col min="11521" max="11551" width="2.625" style="39" customWidth="1"/>
    <col min="11552" max="11552" width="4.125" style="39" customWidth="1"/>
    <col min="11553" max="11553" width="9" style="39" customWidth="1"/>
    <col min="11554" max="11558" width="0" style="39" hidden="1" customWidth="1"/>
    <col min="11559" max="11560" width="9" style="39" customWidth="1"/>
    <col min="11561" max="11776" width="9" style="39"/>
    <col min="11777" max="11807" width="2.625" style="39" customWidth="1"/>
    <col min="11808" max="11808" width="4.125" style="39" customWidth="1"/>
    <col min="11809" max="11809" width="9" style="39" customWidth="1"/>
    <col min="11810" max="11814" width="0" style="39" hidden="1" customWidth="1"/>
    <col min="11815" max="11816" width="9" style="39" customWidth="1"/>
    <col min="11817" max="12032" width="9" style="39"/>
    <col min="12033" max="12063" width="2.625" style="39" customWidth="1"/>
    <col min="12064" max="12064" width="4.125" style="39" customWidth="1"/>
    <col min="12065" max="12065" width="9" style="39" customWidth="1"/>
    <col min="12066" max="12070" width="0" style="39" hidden="1" customWidth="1"/>
    <col min="12071" max="12072" width="9" style="39" customWidth="1"/>
    <col min="12073" max="12288" width="9" style="39"/>
    <col min="12289" max="12319" width="2.625" style="39" customWidth="1"/>
    <col min="12320" max="12320" width="4.125" style="39" customWidth="1"/>
    <col min="12321" max="12321" width="9" style="39" customWidth="1"/>
    <col min="12322" max="12326" width="0" style="39" hidden="1" customWidth="1"/>
    <col min="12327" max="12328" width="9" style="39" customWidth="1"/>
    <col min="12329" max="12544" width="9" style="39"/>
    <col min="12545" max="12575" width="2.625" style="39" customWidth="1"/>
    <col min="12576" max="12576" width="4.125" style="39" customWidth="1"/>
    <col min="12577" max="12577" width="9" style="39" customWidth="1"/>
    <col min="12578" max="12582" width="0" style="39" hidden="1" customWidth="1"/>
    <col min="12583" max="12584" width="9" style="39" customWidth="1"/>
    <col min="12585" max="12800" width="9" style="39"/>
    <col min="12801" max="12831" width="2.625" style="39" customWidth="1"/>
    <col min="12832" max="12832" width="4.125" style="39" customWidth="1"/>
    <col min="12833" max="12833" width="9" style="39" customWidth="1"/>
    <col min="12834" max="12838" width="0" style="39" hidden="1" customWidth="1"/>
    <col min="12839" max="12840" width="9" style="39" customWidth="1"/>
    <col min="12841" max="13056" width="9" style="39"/>
    <col min="13057" max="13087" width="2.625" style="39" customWidth="1"/>
    <col min="13088" max="13088" width="4.125" style="39" customWidth="1"/>
    <col min="13089" max="13089" width="9" style="39" customWidth="1"/>
    <col min="13090" max="13094" width="0" style="39" hidden="1" customWidth="1"/>
    <col min="13095" max="13096" width="9" style="39" customWidth="1"/>
    <col min="13097" max="13312" width="9" style="39"/>
    <col min="13313" max="13343" width="2.625" style="39" customWidth="1"/>
    <col min="13344" max="13344" width="4.125" style="39" customWidth="1"/>
    <col min="13345" max="13345" width="9" style="39" customWidth="1"/>
    <col min="13346" max="13350" width="0" style="39" hidden="1" customWidth="1"/>
    <col min="13351" max="13352" width="9" style="39" customWidth="1"/>
    <col min="13353" max="13568" width="9" style="39"/>
    <col min="13569" max="13599" width="2.625" style="39" customWidth="1"/>
    <col min="13600" max="13600" width="4.125" style="39" customWidth="1"/>
    <col min="13601" max="13601" width="9" style="39" customWidth="1"/>
    <col min="13602" max="13606" width="0" style="39" hidden="1" customWidth="1"/>
    <col min="13607" max="13608" width="9" style="39" customWidth="1"/>
    <col min="13609" max="13824" width="9" style="39"/>
    <col min="13825" max="13855" width="2.625" style="39" customWidth="1"/>
    <col min="13856" max="13856" width="4.125" style="39" customWidth="1"/>
    <col min="13857" max="13857" width="9" style="39" customWidth="1"/>
    <col min="13858" max="13862" width="0" style="39" hidden="1" customWidth="1"/>
    <col min="13863" max="13864" width="9" style="39" customWidth="1"/>
    <col min="13865" max="14080" width="9" style="39"/>
    <col min="14081" max="14111" width="2.625" style="39" customWidth="1"/>
    <col min="14112" max="14112" width="4.125" style="39" customWidth="1"/>
    <col min="14113" max="14113" width="9" style="39" customWidth="1"/>
    <col min="14114" max="14118" width="0" style="39" hidden="1" customWidth="1"/>
    <col min="14119" max="14120" width="9" style="39" customWidth="1"/>
    <col min="14121" max="14336" width="9" style="39"/>
    <col min="14337" max="14367" width="2.625" style="39" customWidth="1"/>
    <col min="14368" max="14368" width="4.125" style="39" customWidth="1"/>
    <col min="14369" max="14369" width="9" style="39" customWidth="1"/>
    <col min="14370" max="14374" width="0" style="39" hidden="1" customWidth="1"/>
    <col min="14375" max="14376" width="9" style="39" customWidth="1"/>
    <col min="14377" max="14592" width="9" style="39"/>
    <col min="14593" max="14623" width="2.625" style="39" customWidth="1"/>
    <col min="14624" max="14624" width="4.125" style="39" customWidth="1"/>
    <col min="14625" max="14625" width="9" style="39" customWidth="1"/>
    <col min="14626" max="14630" width="0" style="39" hidden="1" customWidth="1"/>
    <col min="14631" max="14632" width="9" style="39" customWidth="1"/>
    <col min="14633" max="14848" width="9" style="39"/>
    <col min="14849" max="14879" width="2.625" style="39" customWidth="1"/>
    <col min="14880" max="14880" width="4.125" style="39" customWidth="1"/>
    <col min="14881" max="14881" width="9" style="39" customWidth="1"/>
    <col min="14882" max="14886" width="0" style="39" hidden="1" customWidth="1"/>
    <col min="14887" max="14888" width="9" style="39" customWidth="1"/>
    <col min="14889" max="15104" width="9" style="39"/>
    <col min="15105" max="15135" width="2.625" style="39" customWidth="1"/>
    <col min="15136" max="15136" width="4.125" style="39" customWidth="1"/>
    <col min="15137" max="15137" width="9" style="39" customWidth="1"/>
    <col min="15138" max="15142" width="0" style="39" hidden="1" customWidth="1"/>
    <col min="15143" max="15144" width="9" style="39" customWidth="1"/>
    <col min="15145" max="15360" width="9" style="39"/>
    <col min="15361" max="15391" width="2.625" style="39" customWidth="1"/>
    <col min="15392" max="15392" width="4.125" style="39" customWidth="1"/>
    <col min="15393" max="15393" width="9" style="39" customWidth="1"/>
    <col min="15394" max="15398" width="0" style="39" hidden="1" customWidth="1"/>
    <col min="15399" max="15400" width="9" style="39" customWidth="1"/>
    <col min="15401" max="15616" width="9" style="39"/>
    <col min="15617" max="15647" width="2.625" style="39" customWidth="1"/>
    <col min="15648" max="15648" width="4.125" style="39" customWidth="1"/>
    <col min="15649" max="15649" width="9" style="39" customWidth="1"/>
    <col min="15650" max="15654" width="0" style="39" hidden="1" customWidth="1"/>
    <col min="15655" max="15656" width="9" style="39" customWidth="1"/>
    <col min="15657" max="15872" width="9" style="39"/>
    <col min="15873" max="15903" width="2.625" style="39" customWidth="1"/>
    <col min="15904" max="15904" width="4.125" style="39" customWidth="1"/>
    <col min="15905" max="15905" width="9" style="39" customWidth="1"/>
    <col min="15906" max="15910" width="0" style="39" hidden="1" customWidth="1"/>
    <col min="15911" max="15912" width="9" style="39" customWidth="1"/>
    <col min="15913" max="16128" width="9" style="39"/>
    <col min="16129" max="16159" width="2.625" style="39" customWidth="1"/>
    <col min="16160" max="16160" width="4.125" style="39" customWidth="1"/>
    <col min="16161" max="16161" width="9" style="39" customWidth="1"/>
    <col min="16162" max="16166" width="0" style="39" hidden="1" customWidth="1"/>
    <col min="16167" max="16168" width="9" style="39" customWidth="1"/>
    <col min="16169" max="16384" width="9" style="39"/>
  </cols>
  <sheetData>
    <row r="1" spans="1:38" ht="25.35" customHeight="1">
      <c r="A1" s="146" t="s">
        <v>34</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row>
    <row r="2" spans="1:38" ht="25.35" customHeight="1">
      <c r="A2" s="147" t="s">
        <v>35</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I2" s="38" t="s">
        <v>36</v>
      </c>
      <c r="AK2" s="38">
        <v>1</v>
      </c>
      <c r="AL2" s="38">
        <v>1</v>
      </c>
    </row>
    <row r="3" spans="1:38" ht="25.35" customHeight="1">
      <c r="AI3" s="38" t="s">
        <v>37</v>
      </c>
      <c r="AK3" s="38">
        <v>2</v>
      </c>
      <c r="AL3" s="38">
        <v>2</v>
      </c>
    </row>
    <row r="4" spans="1:38" ht="18.75" customHeight="1">
      <c r="A4" s="40"/>
      <c r="B4" s="40"/>
      <c r="C4" s="40"/>
      <c r="D4" s="40"/>
      <c r="E4" s="40"/>
      <c r="F4" s="40"/>
      <c r="G4" s="40"/>
      <c r="H4" s="40"/>
      <c r="I4" s="40"/>
      <c r="J4" s="40"/>
      <c r="K4" s="40"/>
      <c r="L4" s="40"/>
      <c r="M4" s="40"/>
      <c r="N4" s="40"/>
      <c r="O4" s="40"/>
      <c r="P4" s="40"/>
      <c r="Q4" s="40"/>
      <c r="R4" s="40"/>
      <c r="S4" s="40"/>
      <c r="T4" s="40"/>
      <c r="U4" s="40"/>
      <c r="V4" s="40"/>
      <c r="W4" s="148" t="s">
        <v>1171</v>
      </c>
      <c r="X4" s="148"/>
      <c r="Y4" s="148"/>
      <c r="Z4" s="148"/>
      <c r="AA4" s="149"/>
      <c r="AB4" s="149"/>
      <c r="AC4" s="40" t="s">
        <v>38</v>
      </c>
      <c r="AD4" s="149"/>
      <c r="AE4" s="149"/>
      <c r="AF4" s="40" t="s">
        <v>39</v>
      </c>
      <c r="AI4" s="38" t="s">
        <v>40</v>
      </c>
      <c r="AK4" s="38">
        <v>3</v>
      </c>
      <c r="AL4" s="38">
        <v>3</v>
      </c>
    </row>
    <row r="5" spans="1:38" ht="13.5" customHeight="1">
      <c r="X5" s="39" t="s">
        <v>1172</v>
      </c>
      <c r="AI5" s="38" t="s">
        <v>41</v>
      </c>
      <c r="AK5" s="38">
        <v>4</v>
      </c>
      <c r="AL5" s="38">
        <v>4</v>
      </c>
    </row>
    <row r="6" spans="1:38" ht="13.5" hidden="1" customHeight="1">
      <c r="AI6" s="38" t="s">
        <v>42</v>
      </c>
      <c r="AK6" s="38">
        <v>5</v>
      </c>
      <c r="AL6" s="38">
        <v>5</v>
      </c>
    </row>
    <row r="7" spans="1:38" ht="25.35" customHeight="1">
      <c r="A7" s="146" t="s">
        <v>43</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K7" s="38">
        <v>6</v>
      </c>
      <c r="AL7" s="38">
        <v>6</v>
      </c>
    </row>
    <row r="8" spans="1:38" ht="12" customHeight="1">
      <c r="T8" s="375"/>
      <c r="U8" s="375"/>
      <c r="V8" s="375"/>
      <c r="W8" s="375"/>
      <c r="X8" s="375"/>
      <c r="Y8" s="375"/>
      <c r="Z8" s="375"/>
      <c r="AA8" s="375"/>
      <c r="AB8" s="375"/>
      <c r="AC8" s="375"/>
      <c r="AD8" s="375"/>
      <c r="AE8" s="375"/>
      <c r="AF8" s="375"/>
      <c r="AK8" s="38">
        <v>7</v>
      </c>
      <c r="AL8" s="38">
        <v>7</v>
      </c>
    </row>
    <row r="9" spans="1:38">
      <c r="A9" s="146" t="s">
        <v>45</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K9" s="38">
        <v>8</v>
      </c>
      <c r="AL9" s="38">
        <v>8</v>
      </c>
    </row>
    <row r="10" spans="1:38" ht="30" customHeight="1">
      <c r="A10" s="150" t="s">
        <v>46</v>
      </c>
      <c r="B10" s="150"/>
      <c r="C10" s="150"/>
      <c r="D10" s="150"/>
      <c r="E10" s="150"/>
      <c r="F10" s="150"/>
      <c r="G10" s="150"/>
      <c r="H10" s="150"/>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K10" s="38">
        <v>9</v>
      </c>
      <c r="AL10" s="38">
        <v>9</v>
      </c>
    </row>
    <row r="11" spans="1:38" ht="15" customHeight="1">
      <c r="A11" s="150" t="s">
        <v>47</v>
      </c>
      <c r="B11" s="150"/>
      <c r="C11" s="150"/>
      <c r="D11" s="150"/>
      <c r="E11" s="150"/>
      <c r="F11" s="150"/>
      <c r="G11" s="150"/>
      <c r="H11" s="150"/>
      <c r="I11" s="190" t="s">
        <v>48</v>
      </c>
      <c r="J11" s="278"/>
      <c r="K11" s="295"/>
      <c r="L11" s="295"/>
      <c r="M11" s="295"/>
      <c r="N11" s="295"/>
      <c r="O11" s="295"/>
      <c r="P11" s="295"/>
      <c r="Q11" s="296"/>
      <c r="R11" s="190" t="s">
        <v>70</v>
      </c>
      <c r="S11" s="191"/>
      <c r="T11" s="278"/>
      <c r="U11" s="295"/>
      <c r="V11" s="295"/>
      <c r="W11" s="295"/>
      <c r="X11" s="295"/>
      <c r="Y11" s="295"/>
      <c r="Z11" s="295"/>
      <c r="AA11" s="295"/>
      <c r="AB11" s="295"/>
      <c r="AC11" s="295"/>
      <c r="AD11" s="295"/>
      <c r="AE11" s="295"/>
      <c r="AF11" s="296"/>
      <c r="AK11" s="38">
        <v>10</v>
      </c>
      <c r="AL11" s="38">
        <v>10</v>
      </c>
    </row>
    <row r="12" spans="1:38" ht="15" customHeight="1">
      <c r="A12" s="150"/>
      <c r="B12" s="150"/>
      <c r="C12" s="150"/>
      <c r="D12" s="150"/>
      <c r="E12" s="150"/>
      <c r="F12" s="150"/>
      <c r="G12" s="150"/>
      <c r="H12" s="150"/>
      <c r="I12" s="163"/>
      <c r="J12" s="245"/>
      <c r="K12" s="297"/>
      <c r="L12" s="297"/>
      <c r="M12" s="297"/>
      <c r="N12" s="297"/>
      <c r="O12" s="297"/>
      <c r="P12" s="297"/>
      <c r="Q12" s="298"/>
      <c r="R12" s="163"/>
      <c r="S12" s="175"/>
      <c r="T12" s="245"/>
      <c r="U12" s="297"/>
      <c r="V12" s="297"/>
      <c r="W12" s="297"/>
      <c r="X12" s="297"/>
      <c r="Y12" s="297"/>
      <c r="Z12" s="297"/>
      <c r="AA12" s="297"/>
      <c r="AB12" s="297"/>
      <c r="AC12" s="297"/>
      <c r="AD12" s="297"/>
      <c r="AE12" s="297"/>
      <c r="AF12" s="298"/>
      <c r="AK12" s="38">
        <v>11</v>
      </c>
      <c r="AL12" s="38">
        <v>11</v>
      </c>
    </row>
    <row r="13" spans="1:38" ht="18.75" customHeight="1">
      <c r="A13" s="150" t="s">
        <v>49</v>
      </c>
      <c r="B13" s="150"/>
      <c r="C13" s="150"/>
      <c r="D13" s="150"/>
      <c r="E13" s="150"/>
      <c r="F13" s="150"/>
      <c r="G13" s="150"/>
      <c r="H13" s="150"/>
      <c r="I13" s="42" t="s">
        <v>50</v>
      </c>
      <c r="J13" s="301"/>
      <c r="K13" s="301"/>
      <c r="L13" s="301"/>
      <c r="M13" s="301"/>
      <c r="N13" s="301"/>
      <c r="O13" s="301"/>
      <c r="P13" s="301"/>
      <c r="Q13" s="301"/>
      <c r="R13" s="301"/>
      <c r="S13" s="302" t="s">
        <v>51</v>
      </c>
      <c r="T13" s="302"/>
      <c r="U13" s="301"/>
      <c r="V13" s="301"/>
      <c r="W13" s="301"/>
      <c r="X13" s="301"/>
      <c r="Y13" s="301"/>
      <c r="Z13" s="301"/>
      <c r="AA13" s="301"/>
      <c r="AB13" s="301"/>
      <c r="AC13" s="301"/>
      <c r="AD13" s="301"/>
      <c r="AE13" s="301"/>
      <c r="AF13" s="303"/>
      <c r="AK13" s="38">
        <v>12</v>
      </c>
      <c r="AL13" s="38">
        <v>12</v>
      </c>
    </row>
    <row r="14" spans="1:38" ht="30" customHeight="1">
      <c r="A14" s="150"/>
      <c r="B14" s="150"/>
      <c r="C14" s="150"/>
      <c r="D14" s="150"/>
      <c r="E14" s="150"/>
      <c r="F14" s="150"/>
      <c r="G14" s="150"/>
      <c r="H14" s="150"/>
      <c r="I14" s="304"/>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8"/>
      <c r="AL14" s="38">
        <v>13</v>
      </c>
    </row>
    <row r="15" spans="1:38" ht="30" customHeight="1">
      <c r="A15" s="156" t="s">
        <v>52</v>
      </c>
      <c r="B15" s="156"/>
      <c r="C15" s="150" t="s">
        <v>53</v>
      </c>
      <c r="D15" s="150"/>
      <c r="E15" s="150"/>
      <c r="F15" s="150"/>
      <c r="G15" s="150"/>
      <c r="H15" s="150"/>
      <c r="I15" s="376"/>
      <c r="J15" s="43">
        <v>11</v>
      </c>
      <c r="K15" s="40" t="s">
        <v>54</v>
      </c>
      <c r="M15" s="40"/>
      <c r="N15" s="40"/>
      <c r="O15" s="376"/>
      <c r="P15" s="43">
        <v>12</v>
      </c>
      <c r="Q15" s="40" t="s">
        <v>55</v>
      </c>
      <c r="S15" s="40"/>
      <c r="T15" s="376"/>
      <c r="U15" s="43">
        <v>13</v>
      </c>
      <c r="V15" s="40" t="s">
        <v>56</v>
      </c>
      <c r="Y15" s="40"/>
      <c r="Z15" s="376"/>
      <c r="AA15" s="43">
        <v>14</v>
      </c>
      <c r="AB15" s="40" t="s">
        <v>57</v>
      </c>
      <c r="AC15" s="40"/>
      <c r="AD15" s="40"/>
      <c r="AE15" s="40"/>
      <c r="AF15" s="45"/>
      <c r="AL15" s="38">
        <v>14</v>
      </c>
    </row>
    <row r="16" spans="1:38" ht="30" customHeight="1">
      <c r="A16" s="156"/>
      <c r="B16" s="156"/>
      <c r="C16" s="150"/>
      <c r="D16" s="150"/>
      <c r="E16" s="150"/>
      <c r="F16" s="150"/>
      <c r="G16" s="150"/>
      <c r="H16" s="150"/>
      <c r="I16" s="377"/>
      <c r="J16" s="46">
        <v>15</v>
      </c>
      <c r="K16" s="47" t="s">
        <v>58</v>
      </c>
      <c r="L16" s="47"/>
      <c r="M16" s="47"/>
      <c r="N16" s="47"/>
      <c r="O16" s="47" t="s">
        <v>59</v>
      </c>
      <c r="P16" s="157" t="str">
        <f>IF(I16="","","記入して下さい")</f>
        <v/>
      </c>
      <c r="Q16" s="157"/>
      <c r="R16" s="157"/>
      <c r="S16" s="157"/>
      <c r="T16" s="157"/>
      <c r="U16" s="157"/>
      <c r="V16" s="157"/>
      <c r="W16" s="157"/>
      <c r="X16" s="157"/>
      <c r="Y16" s="47" t="s">
        <v>60</v>
      </c>
      <c r="Z16" s="47"/>
      <c r="AA16" s="47"/>
      <c r="AB16" s="47"/>
      <c r="AC16" s="47"/>
      <c r="AD16" s="47"/>
      <c r="AE16" s="47"/>
      <c r="AF16" s="48"/>
      <c r="AL16" s="38">
        <v>15</v>
      </c>
    </row>
    <row r="17" spans="1:38" ht="30" customHeight="1">
      <c r="A17" s="156"/>
      <c r="B17" s="156"/>
      <c r="C17" s="150" t="s">
        <v>61</v>
      </c>
      <c r="D17" s="150"/>
      <c r="E17" s="150"/>
      <c r="F17" s="150"/>
      <c r="G17" s="150"/>
      <c r="H17" s="150"/>
      <c r="I17" s="376"/>
      <c r="J17" s="43">
        <v>21</v>
      </c>
      <c r="K17" s="40" t="s">
        <v>62</v>
      </c>
      <c r="L17" s="40"/>
      <c r="M17" s="40"/>
      <c r="N17" s="40"/>
      <c r="O17" s="376"/>
      <c r="P17" s="43">
        <v>22</v>
      </c>
      <c r="Q17" s="146" t="s">
        <v>63</v>
      </c>
      <c r="R17" s="146"/>
      <c r="S17" s="146"/>
      <c r="T17" s="376"/>
      <c r="U17" s="43">
        <v>23</v>
      </c>
      <c r="V17" s="40" t="s">
        <v>64</v>
      </c>
      <c r="W17" s="40"/>
      <c r="X17" s="40"/>
      <c r="Y17" s="40"/>
      <c r="Z17" s="40"/>
      <c r="AA17" s="40"/>
      <c r="AB17" s="40"/>
      <c r="AC17" s="40"/>
      <c r="AD17" s="40"/>
      <c r="AE17" s="40"/>
      <c r="AF17" s="48"/>
      <c r="AL17" s="38">
        <v>16</v>
      </c>
    </row>
    <row r="18" spans="1:38" ht="30" customHeight="1">
      <c r="A18" s="150" t="s">
        <v>65</v>
      </c>
      <c r="B18" s="150"/>
      <c r="C18" s="150"/>
      <c r="D18" s="150"/>
      <c r="E18" s="150"/>
      <c r="F18" s="150"/>
      <c r="G18" s="150"/>
      <c r="H18" s="150"/>
      <c r="I18" s="299"/>
      <c r="J18" s="300"/>
      <c r="K18" s="300"/>
      <c r="L18" s="300"/>
      <c r="M18" s="300"/>
      <c r="N18" s="300"/>
      <c r="O18" s="300"/>
      <c r="P18" s="300"/>
      <c r="Q18" s="212" t="s">
        <v>66</v>
      </c>
      <c r="R18" s="212"/>
      <c r="S18" s="213"/>
      <c r="T18" s="150" t="s">
        <v>67</v>
      </c>
      <c r="U18" s="150"/>
      <c r="V18" s="150"/>
      <c r="W18" s="150"/>
      <c r="X18" s="299"/>
      <c r="Y18" s="300"/>
      <c r="Z18" s="300"/>
      <c r="AA18" s="300"/>
      <c r="AB18" s="300"/>
      <c r="AC18" s="300"/>
      <c r="AD18" s="300"/>
      <c r="AE18" s="212" t="s">
        <v>68</v>
      </c>
      <c r="AF18" s="213"/>
      <c r="AL18" s="38">
        <v>17</v>
      </c>
    </row>
    <row r="19" spans="1:38" ht="19.5" customHeight="1">
      <c r="AL19" s="38">
        <v>18</v>
      </c>
    </row>
    <row r="20" spans="1:38">
      <c r="A20" s="40" t="s">
        <v>69</v>
      </c>
      <c r="AL20" s="38">
        <v>19</v>
      </c>
    </row>
    <row r="21" spans="1:38">
      <c r="A21" s="190" t="s">
        <v>70</v>
      </c>
      <c r="B21" s="191"/>
      <c r="C21" s="191"/>
      <c r="D21" s="191"/>
      <c r="E21" s="191"/>
      <c r="F21" s="191"/>
      <c r="G21" s="191"/>
      <c r="H21" s="202"/>
      <c r="I21" s="305" t="s">
        <v>71</v>
      </c>
      <c r="J21" s="306"/>
      <c r="K21" s="306"/>
      <c r="L21" s="306"/>
      <c r="M21" s="306"/>
      <c r="N21" s="307"/>
      <c r="O21" s="307"/>
      <c r="P21" s="307"/>
      <c r="Q21" s="307"/>
      <c r="R21" s="307"/>
      <c r="S21" s="307"/>
      <c r="T21" s="307"/>
      <c r="U21" s="307"/>
      <c r="V21" s="307"/>
      <c r="W21" s="307"/>
      <c r="X21" s="307"/>
      <c r="Y21" s="307"/>
      <c r="Z21" s="307"/>
      <c r="AA21" s="307"/>
      <c r="AB21" s="307"/>
      <c r="AC21" s="307"/>
      <c r="AD21" s="307"/>
      <c r="AE21" s="307"/>
      <c r="AF21" s="308"/>
      <c r="AL21" s="38">
        <v>20</v>
      </c>
    </row>
    <row r="22" spans="1:38" ht="30" customHeight="1">
      <c r="A22" s="192"/>
      <c r="B22" s="378"/>
      <c r="C22" s="378"/>
      <c r="D22" s="378"/>
      <c r="E22" s="378"/>
      <c r="F22" s="378"/>
      <c r="G22" s="378"/>
      <c r="H22" s="194"/>
      <c r="I22" s="309" t="s">
        <v>70</v>
      </c>
      <c r="J22" s="310"/>
      <c r="K22" s="310"/>
      <c r="L22" s="310"/>
      <c r="M22" s="310"/>
      <c r="N22" s="311"/>
      <c r="O22" s="311"/>
      <c r="P22" s="311"/>
      <c r="Q22" s="311"/>
      <c r="R22" s="311"/>
      <c r="S22" s="311"/>
      <c r="T22" s="311"/>
      <c r="U22" s="311"/>
      <c r="V22" s="311"/>
      <c r="W22" s="311"/>
      <c r="X22" s="311"/>
      <c r="Y22" s="311"/>
      <c r="Z22" s="311"/>
      <c r="AA22" s="311"/>
      <c r="AB22" s="311"/>
      <c r="AC22" s="311"/>
      <c r="AD22" s="311"/>
      <c r="AE22" s="311"/>
      <c r="AF22" s="312"/>
      <c r="AL22" s="38">
        <v>21</v>
      </c>
    </row>
    <row r="23" spans="1:38">
      <c r="A23" s="192"/>
      <c r="B23" s="378"/>
      <c r="C23" s="378"/>
      <c r="D23" s="378"/>
      <c r="E23" s="378"/>
      <c r="F23" s="378"/>
      <c r="G23" s="378"/>
      <c r="H23" s="194"/>
      <c r="I23" s="49" t="s">
        <v>72</v>
      </c>
      <c r="J23" s="50" t="s">
        <v>73</v>
      </c>
      <c r="K23" s="50"/>
      <c r="L23" s="50"/>
      <c r="M23" s="50"/>
      <c r="N23" s="50"/>
      <c r="O23" s="50"/>
      <c r="P23" s="50"/>
      <c r="Q23" s="50"/>
      <c r="R23" s="50"/>
      <c r="S23" s="50"/>
      <c r="T23" s="50"/>
      <c r="U23" s="50"/>
      <c r="V23" s="50"/>
      <c r="W23" s="50"/>
      <c r="X23" s="50"/>
      <c r="Y23" s="50"/>
      <c r="Z23" s="50"/>
      <c r="AA23" s="50"/>
      <c r="AB23" s="50"/>
      <c r="AC23" s="50"/>
      <c r="AD23" s="50"/>
      <c r="AE23" s="50"/>
      <c r="AF23" s="51"/>
      <c r="AL23" s="38">
        <v>22</v>
      </c>
    </row>
    <row r="24" spans="1:38">
      <c r="A24" s="192"/>
      <c r="B24" s="378"/>
      <c r="C24" s="378"/>
      <c r="D24" s="378"/>
      <c r="E24" s="378"/>
      <c r="F24" s="378"/>
      <c r="G24" s="378"/>
      <c r="H24" s="194"/>
      <c r="I24" s="52"/>
      <c r="J24" s="379" t="s">
        <v>74</v>
      </c>
      <c r="K24" s="379"/>
      <c r="L24" s="379"/>
      <c r="M24" s="379"/>
      <c r="N24" s="379"/>
      <c r="O24" s="379"/>
      <c r="P24" s="379"/>
      <c r="Q24" s="379"/>
      <c r="R24" s="379"/>
      <c r="S24" s="379"/>
      <c r="T24" s="379"/>
      <c r="AF24" s="55"/>
      <c r="AL24" s="38">
        <v>23</v>
      </c>
    </row>
    <row r="25" spans="1:38">
      <c r="A25" s="192"/>
      <c r="B25" s="378"/>
      <c r="C25" s="378"/>
      <c r="D25" s="378"/>
      <c r="E25" s="378"/>
      <c r="F25" s="378"/>
      <c r="G25" s="378"/>
      <c r="H25" s="194"/>
      <c r="I25" s="52"/>
      <c r="J25" s="379" t="s">
        <v>75</v>
      </c>
      <c r="K25" s="379"/>
      <c r="L25" s="379"/>
      <c r="M25" s="379"/>
      <c r="N25" s="379"/>
      <c r="O25" s="379"/>
      <c r="P25" s="379"/>
      <c r="Q25" s="379"/>
      <c r="R25" s="379"/>
      <c r="S25" s="379"/>
      <c r="T25" s="379"/>
      <c r="AF25" s="55"/>
    </row>
    <row r="26" spans="1:38">
      <c r="A26" s="192"/>
      <c r="B26" s="378"/>
      <c r="C26" s="378"/>
      <c r="D26" s="378"/>
      <c r="E26" s="378"/>
      <c r="F26" s="378"/>
      <c r="G26" s="378"/>
      <c r="H26" s="194"/>
      <c r="I26" s="52"/>
      <c r="J26" s="379" t="s">
        <v>76</v>
      </c>
      <c r="K26" s="379"/>
      <c r="L26" s="379"/>
      <c r="M26" s="379"/>
      <c r="N26" s="379"/>
      <c r="O26" s="379"/>
      <c r="P26" s="379"/>
      <c r="Q26" s="379"/>
      <c r="R26" s="379"/>
      <c r="S26" s="379"/>
      <c r="T26" s="379"/>
      <c r="AF26" s="55"/>
      <c r="AL26" s="38">
        <v>24</v>
      </c>
    </row>
    <row r="27" spans="1:38">
      <c r="A27" s="163"/>
      <c r="B27" s="175"/>
      <c r="C27" s="175"/>
      <c r="D27" s="175"/>
      <c r="E27" s="175"/>
      <c r="F27" s="175"/>
      <c r="G27" s="175"/>
      <c r="H27" s="195"/>
      <c r="I27" s="56"/>
      <c r="J27" s="57" t="s">
        <v>1173</v>
      </c>
      <c r="K27" s="57"/>
      <c r="L27" s="57"/>
      <c r="M27" s="57"/>
      <c r="N27" s="57"/>
      <c r="O27" s="57"/>
      <c r="P27" s="57"/>
      <c r="Q27" s="57"/>
      <c r="R27" s="57"/>
      <c r="S27" s="57"/>
      <c r="T27" s="57"/>
      <c r="U27" s="58"/>
      <c r="V27" s="58"/>
      <c r="W27" s="58"/>
      <c r="X27" s="58"/>
      <c r="Y27" s="58"/>
      <c r="Z27" s="58"/>
      <c r="AA27" s="58"/>
      <c r="AB27" s="58"/>
      <c r="AC27" s="58"/>
      <c r="AD27" s="58"/>
      <c r="AE27" s="58"/>
      <c r="AF27" s="59"/>
      <c r="AH27" s="60"/>
      <c r="AI27" s="61">
        <v>44834</v>
      </c>
      <c r="AJ27" s="61"/>
      <c r="AK27" s="61"/>
      <c r="AL27" s="60">
        <v>25</v>
      </c>
    </row>
    <row r="28" spans="1:38" ht="12.75" customHeight="1">
      <c r="A28" s="190" t="s">
        <v>77</v>
      </c>
      <c r="B28" s="191"/>
      <c r="C28" s="191"/>
      <c r="D28" s="191"/>
      <c r="E28" s="191"/>
      <c r="F28" s="191"/>
      <c r="G28" s="191"/>
      <c r="H28" s="202"/>
      <c r="I28" s="313"/>
      <c r="J28" s="314"/>
      <c r="K28" s="314"/>
      <c r="L28" s="314"/>
      <c r="M28" s="314"/>
      <c r="N28" s="314"/>
      <c r="O28" s="191" t="s">
        <v>80</v>
      </c>
      <c r="P28" s="191"/>
      <c r="Q28" s="191"/>
      <c r="R28" s="191" t="s">
        <v>38</v>
      </c>
      <c r="S28" s="191"/>
      <c r="T28" s="191"/>
      <c r="U28" s="191" t="s">
        <v>39</v>
      </c>
      <c r="V28" s="191" t="s">
        <v>59</v>
      </c>
      <c r="W28" s="321" t="str">
        <f>IF(OR(L29="",P29="",S29="")=TRUE,"",IF(I29="大正",AK29,IF(I29="昭和",AK30,IF(I29="平成",AK31,IF(I29="西暦",AK28,"")))))</f>
        <v/>
      </c>
      <c r="X28" s="321"/>
      <c r="Y28" s="321"/>
      <c r="Z28" s="191" t="s">
        <v>60</v>
      </c>
      <c r="AA28" s="191" t="s">
        <v>81</v>
      </c>
      <c r="AB28" s="317" t="s">
        <v>1174</v>
      </c>
      <c r="AC28" s="317"/>
      <c r="AD28" s="317"/>
      <c r="AE28" s="317"/>
      <c r="AF28" s="318"/>
      <c r="AH28" s="60" t="s">
        <v>42</v>
      </c>
      <c r="AI28" s="61" t="e">
        <f>DATE(L29,P29,S29)</f>
        <v>#NUM!</v>
      </c>
      <c r="AJ28" s="61" t="e">
        <f>AI28</f>
        <v>#NUM!</v>
      </c>
      <c r="AK28" s="60" t="e">
        <f>DATEDIF(AJ28,$AI$27,"Y")</f>
        <v>#NUM!</v>
      </c>
      <c r="AL28" s="60">
        <v>26</v>
      </c>
    </row>
    <row r="29" spans="1:38" ht="30" customHeight="1">
      <c r="A29" s="163"/>
      <c r="B29" s="175"/>
      <c r="C29" s="175"/>
      <c r="D29" s="175"/>
      <c r="E29" s="175"/>
      <c r="F29" s="175"/>
      <c r="G29" s="175"/>
      <c r="H29" s="195"/>
      <c r="I29" s="315"/>
      <c r="J29" s="316"/>
      <c r="K29" s="316"/>
      <c r="L29" s="316"/>
      <c r="M29" s="316"/>
      <c r="N29" s="316"/>
      <c r="O29" s="175"/>
      <c r="P29" s="175"/>
      <c r="Q29" s="175"/>
      <c r="R29" s="175"/>
      <c r="S29" s="175"/>
      <c r="T29" s="175"/>
      <c r="U29" s="175"/>
      <c r="V29" s="175"/>
      <c r="W29" s="322"/>
      <c r="X29" s="322"/>
      <c r="Y29" s="322"/>
      <c r="Z29" s="175"/>
      <c r="AA29" s="175"/>
      <c r="AB29" s="319"/>
      <c r="AC29" s="319"/>
      <c r="AD29" s="319"/>
      <c r="AE29" s="319"/>
      <c r="AF29" s="320"/>
      <c r="AH29" s="60" t="s">
        <v>36</v>
      </c>
      <c r="AI29" s="60">
        <f>$L$29+11+1900</f>
        <v>1911</v>
      </c>
      <c r="AJ29" s="61">
        <f>DATE(AI29,$P$29,$S$29)</f>
        <v>3987</v>
      </c>
      <c r="AK29" s="60">
        <f>DATEDIF(AJ29,$AI$27,"Y")</f>
        <v>111</v>
      </c>
      <c r="AL29" s="60">
        <v>27</v>
      </c>
    </row>
    <row r="30" spans="1:38" ht="30" customHeight="1">
      <c r="A30" s="184" t="s">
        <v>82</v>
      </c>
      <c r="B30" s="150"/>
      <c r="C30" s="150"/>
      <c r="D30" s="150"/>
      <c r="E30" s="150"/>
      <c r="F30" s="150"/>
      <c r="G30" s="150"/>
      <c r="H30" s="150"/>
      <c r="I30" s="380" t="s">
        <v>120</v>
      </c>
      <c r="J30" s="275"/>
      <c r="K30" s="275"/>
      <c r="L30" s="275"/>
      <c r="M30" s="275"/>
      <c r="N30" s="275"/>
      <c r="O30" s="381" t="s">
        <v>121</v>
      </c>
      <c r="P30" s="381"/>
      <c r="Q30" s="381"/>
      <c r="R30" s="381"/>
      <c r="S30" s="381"/>
      <c r="T30" s="381"/>
      <c r="U30" s="382" t="s">
        <v>59</v>
      </c>
      <c r="V30" s="275"/>
      <c r="W30" s="275"/>
      <c r="X30" s="275"/>
      <c r="Y30" s="382" t="s">
        <v>84</v>
      </c>
      <c r="Z30" s="275"/>
      <c r="AA30" s="275"/>
      <c r="AB30" s="275"/>
      <c r="AC30" s="275"/>
      <c r="AD30" s="382" t="s">
        <v>85</v>
      </c>
      <c r="AE30" s="382" t="s">
        <v>60</v>
      </c>
      <c r="AF30" s="383"/>
      <c r="AH30" s="60" t="s">
        <v>37</v>
      </c>
      <c r="AI30" s="60">
        <f>$L$29+25+1900</f>
        <v>1925</v>
      </c>
      <c r="AJ30" s="61">
        <f>DATE(AI30,$P$29,$S$29)</f>
        <v>9101</v>
      </c>
      <c r="AK30" s="60">
        <f>DATEDIF(AJ30,$AI$27,"Y")</f>
        <v>97</v>
      </c>
      <c r="AL30" s="60">
        <v>28</v>
      </c>
    </row>
    <row r="31" spans="1:38" ht="30" customHeight="1">
      <c r="A31" s="151" t="s">
        <v>86</v>
      </c>
      <c r="B31" s="206"/>
      <c r="C31" s="206"/>
      <c r="D31" s="206"/>
      <c r="E31" s="206"/>
      <c r="F31" s="206"/>
      <c r="G31" s="206"/>
      <c r="H31" s="211"/>
      <c r="I31" s="323"/>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3"/>
      <c r="AH31" s="60" t="s">
        <v>40</v>
      </c>
      <c r="AI31" s="60">
        <f>$L$29-12+2000</f>
        <v>1988</v>
      </c>
      <c r="AJ31" s="61">
        <f>DATE(AI31,$P$29,$S$29)</f>
        <v>32111</v>
      </c>
      <c r="AK31" s="60">
        <f>DATEDIF(AJ31,$AI$27,"Y")</f>
        <v>34</v>
      </c>
      <c r="AL31" s="60">
        <v>29</v>
      </c>
    </row>
    <row r="32" spans="1:38" ht="12.75" customHeight="1">
      <c r="A32" s="190" t="s">
        <v>87</v>
      </c>
      <c r="B32" s="191"/>
      <c r="C32" s="191"/>
      <c r="D32" s="191"/>
      <c r="E32" s="191"/>
      <c r="F32" s="191"/>
      <c r="G32" s="191"/>
      <c r="H32" s="202"/>
      <c r="I32" s="313"/>
      <c r="J32" s="314"/>
      <c r="K32" s="314"/>
      <c r="L32" s="314"/>
      <c r="M32" s="314"/>
      <c r="N32" s="314"/>
      <c r="O32" s="191" t="s">
        <v>80</v>
      </c>
      <c r="P32" s="191"/>
      <c r="Q32" s="191"/>
      <c r="R32" s="191" t="s">
        <v>38</v>
      </c>
      <c r="S32" s="191"/>
      <c r="T32" s="191"/>
      <c r="U32" s="191" t="s">
        <v>39</v>
      </c>
      <c r="V32" s="277" t="s">
        <v>88</v>
      </c>
      <c r="W32" s="324"/>
      <c r="X32" s="324"/>
      <c r="Y32" s="325"/>
      <c r="Z32" s="321" t="str">
        <f>IF(OR($L$33="",$P$33="",$S$33="")=TRUE,"",IF(I33="西暦",AK36,IF(I33="昭和",AK37,IF(I33="平成",AK38,IF(I33="令和",AK39,"")))))</f>
        <v/>
      </c>
      <c r="AA32" s="321"/>
      <c r="AB32" s="191" t="s">
        <v>80</v>
      </c>
      <c r="AC32" s="321" t="str">
        <f>IF(OR($L$33="",$P$33="",$S$33="")=TRUE,"",IF(I33="西暦",AL36,IF(I33="昭和",AL37,IF(I33="平成",AL38,IF(I33="令和",AL39,"")))))</f>
        <v/>
      </c>
      <c r="AD32" s="321"/>
      <c r="AE32" s="191" t="s">
        <v>89</v>
      </c>
      <c r="AF32" s="202"/>
      <c r="AH32" s="60" t="s">
        <v>41</v>
      </c>
      <c r="AI32" s="60">
        <f>$L$29+18+2000</f>
        <v>2018</v>
      </c>
      <c r="AJ32" s="61">
        <f>DATE(AI32,$P$29,$S$29)</f>
        <v>43069</v>
      </c>
      <c r="AK32" s="60">
        <f>DATEDIF(AJ32,$AI$27,"Y")</f>
        <v>4</v>
      </c>
      <c r="AL32" s="60">
        <v>30</v>
      </c>
    </row>
    <row r="33" spans="1:39" ht="32.25" customHeight="1">
      <c r="A33" s="163"/>
      <c r="B33" s="175"/>
      <c r="C33" s="175"/>
      <c r="D33" s="175"/>
      <c r="E33" s="175"/>
      <c r="F33" s="175"/>
      <c r="G33" s="175"/>
      <c r="H33" s="195"/>
      <c r="I33" s="315"/>
      <c r="J33" s="316"/>
      <c r="K33" s="316"/>
      <c r="L33" s="316"/>
      <c r="M33" s="316"/>
      <c r="N33" s="316"/>
      <c r="O33" s="175"/>
      <c r="P33" s="175"/>
      <c r="Q33" s="175"/>
      <c r="R33" s="175"/>
      <c r="S33" s="175"/>
      <c r="T33" s="175"/>
      <c r="U33" s="175"/>
      <c r="V33" s="326"/>
      <c r="W33" s="327"/>
      <c r="X33" s="327"/>
      <c r="Y33" s="328"/>
      <c r="Z33" s="322"/>
      <c r="AA33" s="322"/>
      <c r="AB33" s="175"/>
      <c r="AC33" s="322"/>
      <c r="AD33" s="322"/>
      <c r="AE33" s="175"/>
      <c r="AF33" s="195"/>
      <c r="AG33" s="73"/>
      <c r="AH33" s="60"/>
      <c r="AI33" s="60"/>
      <c r="AJ33" s="60"/>
      <c r="AK33" s="60"/>
      <c r="AL33" s="60">
        <v>31</v>
      </c>
      <c r="AM33" s="38"/>
    </row>
    <row r="34" spans="1:39">
      <c r="AH34" s="60"/>
      <c r="AI34" s="60"/>
      <c r="AJ34" s="60"/>
      <c r="AK34" s="60"/>
      <c r="AL34" s="60"/>
    </row>
    <row r="35" spans="1:39" hidden="1">
      <c r="AH35" s="60"/>
      <c r="AI35" s="61">
        <v>44835</v>
      </c>
      <c r="AJ35" s="61"/>
      <c r="AK35" s="67" t="s">
        <v>80</v>
      </c>
      <c r="AL35" s="68" t="s">
        <v>89</v>
      </c>
    </row>
    <row r="36" spans="1:39" hidden="1">
      <c r="AH36" s="60" t="s">
        <v>42</v>
      </c>
      <c r="AI36" s="61" t="e">
        <f>DATE(L33,P33,1)</f>
        <v>#NUM!</v>
      </c>
      <c r="AJ36" s="61" t="e">
        <f>AI36</f>
        <v>#NUM!</v>
      </c>
      <c r="AK36" s="60" t="e">
        <f>DATEDIF(AJ36,$AI$35,"Y")</f>
        <v>#NUM!</v>
      </c>
      <c r="AL36" s="60" t="e">
        <f>DATEDIF(AJ36,$AI$35,"YM")</f>
        <v>#NUM!</v>
      </c>
    </row>
    <row r="37" spans="1:39" hidden="1">
      <c r="AH37" s="60" t="s">
        <v>37</v>
      </c>
      <c r="AI37" s="60">
        <f>$L$33+25+1900</f>
        <v>1925</v>
      </c>
      <c r="AJ37" s="61">
        <f>DATE(AI37,$P$33,$S$33)</f>
        <v>9101</v>
      </c>
      <c r="AK37" s="60">
        <f>DATEDIF(AJ37,$AI$35,"Y")</f>
        <v>97</v>
      </c>
      <c r="AL37" s="60">
        <f>DATEDIF(AJ37,$AI$35,"YM")</f>
        <v>10</v>
      </c>
    </row>
    <row r="38" spans="1:39" hidden="1">
      <c r="AH38" s="60" t="s">
        <v>40</v>
      </c>
      <c r="AI38" s="60">
        <f>$L$33-12+2000</f>
        <v>1988</v>
      </c>
      <c r="AJ38" s="61">
        <f>DATE(AI38,$P$33,$S$33)</f>
        <v>32111</v>
      </c>
      <c r="AK38" s="60">
        <f>DATEDIF(AJ38,$AI$35,"Y")</f>
        <v>34</v>
      </c>
      <c r="AL38" s="60">
        <f>DATEDIF(AJ38,$AI$35,"YM")</f>
        <v>10</v>
      </c>
    </row>
    <row r="39" spans="1:39" hidden="1">
      <c r="AH39" s="60" t="s">
        <v>41</v>
      </c>
      <c r="AI39" s="60">
        <f>$L$33+18+2000</f>
        <v>2018</v>
      </c>
      <c r="AJ39" s="61">
        <f>DATE(AI39,$P$33,$S$33)</f>
        <v>43069</v>
      </c>
      <c r="AK39" s="60">
        <f>DATEDIF(AJ39,$AI$35,"Y")</f>
        <v>4</v>
      </c>
      <c r="AL39" s="60">
        <f>DATEDIF(AJ39,$AI$35,"YM")</f>
        <v>10</v>
      </c>
    </row>
    <row r="40" spans="1:39" hidden="1"/>
    <row r="41" spans="1:39" ht="22.5" customHeight="1">
      <c r="A41" s="384" t="s">
        <v>90</v>
      </c>
      <c r="B41" s="384"/>
      <c r="C41" s="384"/>
      <c r="D41" s="385" t="s">
        <v>1175</v>
      </c>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row>
    <row r="42" spans="1:39" ht="36.75" customHeight="1">
      <c r="A42" s="216"/>
      <c r="B42" s="216"/>
      <c r="C42" s="216"/>
      <c r="D42" s="386" t="s">
        <v>91</v>
      </c>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row>
    <row r="43" spans="1:39" ht="20.25" customHeight="1">
      <c r="A43" s="218" t="s">
        <v>92</v>
      </c>
      <c r="B43" s="219"/>
      <c r="C43" s="219"/>
      <c r="D43" s="220" t="s">
        <v>1176</v>
      </c>
      <c r="E43" s="220"/>
      <c r="F43" s="220"/>
      <c r="G43" s="220"/>
      <c r="H43" s="220"/>
      <c r="I43" s="220"/>
      <c r="J43" s="220"/>
      <c r="K43" s="191" t="s">
        <v>93</v>
      </c>
      <c r="L43" s="191"/>
      <c r="M43" s="191"/>
      <c r="N43" s="220" t="s">
        <v>1177</v>
      </c>
      <c r="O43" s="220"/>
      <c r="P43" s="220"/>
      <c r="Q43" s="220"/>
      <c r="R43" s="220"/>
      <c r="S43" s="220"/>
      <c r="T43" s="220"/>
      <c r="U43" s="191" t="s">
        <v>94</v>
      </c>
      <c r="V43" s="191"/>
      <c r="W43" s="191"/>
      <c r="X43" s="230" t="s">
        <v>95</v>
      </c>
      <c r="Y43" s="230"/>
      <c r="Z43" s="230"/>
      <c r="AA43" s="230"/>
      <c r="AB43" s="230"/>
      <c r="AC43" s="230"/>
      <c r="AD43" s="230"/>
      <c r="AE43" s="69"/>
      <c r="AF43" s="70"/>
    </row>
    <row r="44" spans="1:39" ht="18" customHeight="1">
      <c r="A44" s="52"/>
      <c r="N44" s="148" t="s">
        <v>96</v>
      </c>
      <c r="O44" s="148"/>
      <c r="P44" s="148"/>
      <c r="Q44" s="148"/>
      <c r="R44" s="148"/>
      <c r="S44" s="148"/>
      <c r="T44" s="148"/>
      <c r="X44" s="148" t="s">
        <v>97</v>
      </c>
      <c r="Y44" s="148"/>
      <c r="Z44" s="148"/>
      <c r="AA44" s="148"/>
      <c r="AB44" s="148"/>
      <c r="AC44" s="148"/>
      <c r="AD44" s="148"/>
      <c r="AF44" s="55"/>
    </row>
    <row r="45" spans="1:39" ht="20.25" customHeight="1">
      <c r="A45" s="232"/>
      <c r="B45" s="387"/>
      <c r="C45" s="387"/>
      <c r="D45" s="388" t="s">
        <v>1176</v>
      </c>
      <c r="E45" s="388"/>
      <c r="F45" s="388"/>
      <c r="G45" s="388"/>
      <c r="H45" s="388"/>
      <c r="I45" s="388"/>
      <c r="J45" s="388"/>
      <c r="K45" s="378" t="s">
        <v>93</v>
      </c>
      <c r="L45" s="378"/>
      <c r="M45" s="378"/>
      <c r="N45" s="388" t="s">
        <v>1178</v>
      </c>
      <c r="O45" s="388"/>
      <c r="P45" s="388"/>
      <c r="Q45" s="388"/>
      <c r="R45" s="388"/>
      <c r="S45" s="388"/>
      <c r="T45" s="388"/>
      <c r="U45" s="378" t="s">
        <v>94</v>
      </c>
      <c r="V45" s="378"/>
      <c r="W45" s="378"/>
      <c r="X45" s="146" t="s">
        <v>98</v>
      </c>
      <c r="Y45" s="146"/>
      <c r="Z45" s="146"/>
      <c r="AA45" s="146"/>
      <c r="AB45" s="146"/>
      <c r="AC45" s="146"/>
      <c r="AD45" s="146"/>
      <c r="AE45" s="389"/>
      <c r="AF45" s="72"/>
    </row>
    <row r="46" spans="1:39" ht="18" customHeight="1">
      <c r="A46" s="56"/>
      <c r="B46" s="58"/>
      <c r="C46" s="58"/>
      <c r="D46" s="58"/>
      <c r="E46" s="58"/>
      <c r="F46" s="58"/>
      <c r="G46" s="58"/>
      <c r="H46" s="58"/>
      <c r="I46" s="58"/>
      <c r="J46" s="58"/>
      <c r="K46" s="58"/>
      <c r="L46" s="58"/>
      <c r="M46" s="58"/>
      <c r="N46" s="229" t="s">
        <v>96</v>
      </c>
      <c r="O46" s="229"/>
      <c r="P46" s="229"/>
      <c r="Q46" s="229"/>
      <c r="R46" s="229"/>
      <c r="S46" s="229"/>
      <c r="T46" s="229"/>
      <c r="U46" s="58"/>
      <c r="V46" s="58"/>
      <c r="W46" s="58"/>
      <c r="X46" s="229" t="s">
        <v>97</v>
      </c>
      <c r="Y46" s="229"/>
      <c r="Z46" s="229"/>
      <c r="AA46" s="229"/>
      <c r="AB46" s="229"/>
      <c r="AC46" s="229"/>
      <c r="AD46" s="229"/>
      <c r="AE46" s="58"/>
      <c r="AF46" s="59"/>
    </row>
    <row r="47" spans="1:39" hidden="1"/>
    <row r="48" spans="1:39" ht="27.75" customHeight="1"/>
    <row r="49" spans="1:32" hidden="1"/>
    <row r="50" spans="1:32" hidden="1"/>
    <row r="51" spans="1:32" ht="22.5" customHeight="1">
      <c r="A51" s="146" t="s">
        <v>99</v>
      </c>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row>
    <row r="52" spans="1:32" hidden="1">
      <c r="A52" s="216"/>
      <c r="B52" s="216"/>
      <c r="C52" s="216"/>
      <c r="D52" s="216"/>
      <c r="E52" s="216"/>
      <c r="F52" s="216"/>
      <c r="G52" s="216"/>
      <c r="H52" s="216"/>
      <c r="I52" s="216"/>
      <c r="J52" s="216"/>
    </row>
    <row r="53" spans="1:32" ht="42.75" customHeight="1">
      <c r="A53" s="150" t="s">
        <v>100</v>
      </c>
      <c r="B53" s="150"/>
      <c r="C53" s="150"/>
      <c r="D53" s="150"/>
      <c r="E53" s="150"/>
      <c r="F53" s="150"/>
      <c r="G53" s="150"/>
      <c r="H53" s="150"/>
      <c r="I53" s="150"/>
      <c r="J53" s="256"/>
      <c r="K53" s="211" t="s">
        <v>101</v>
      </c>
      <c r="L53" s="150"/>
      <c r="M53" s="150"/>
      <c r="N53" s="150"/>
      <c r="O53" s="150"/>
      <c r="P53" s="150"/>
      <c r="Q53" s="150"/>
      <c r="R53" s="150"/>
      <c r="S53" s="150"/>
      <c r="T53" s="150"/>
      <c r="U53" s="150"/>
      <c r="V53" s="150"/>
      <c r="W53" s="150"/>
      <c r="X53" s="150"/>
      <c r="Y53" s="150"/>
      <c r="Z53" s="150"/>
      <c r="AA53" s="150"/>
      <c r="AB53" s="150"/>
      <c r="AC53" s="151"/>
      <c r="AD53" s="257" t="s">
        <v>102</v>
      </c>
      <c r="AE53" s="150"/>
      <c r="AF53" s="150"/>
    </row>
    <row r="54" spans="1:32" ht="50.25" customHeight="1">
      <c r="A54" s="252" t="s">
        <v>1179</v>
      </c>
      <c r="B54" s="241"/>
      <c r="C54" s="241"/>
      <c r="D54" s="241"/>
      <c r="E54" s="241"/>
      <c r="F54" s="241"/>
      <c r="G54" s="241"/>
      <c r="H54" s="241"/>
      <c r="I54" s="241"/>
      <c r="J54" s="242"/>
      <c r="K54" s="258" t="s">
        <v>1132</v>
      </c>
      <c r="L54" s="258"/>
      <c r="M54" s="258"/>
      <c r="N54" s="258"/>
      <c r="O54" s="258"/>
      <c r="P54" s="258"/>
      <c r="Q54" s="258"/>
      <c r="R54" s="258"/>
      <c r="S54" s="258"/>
      <c r="T54" s="258"/>
      <c r="U54" s="258"/>
      <c r="V54" s="258"/>
      <c r="W54" s="258"/>
      <c r="X54" s="258"/>
      <c r="Y54" s="258"/>
      <c r="Z54" s="258"/>
      <c r="AA54" s="258"/>
      <c r="AB54" s="258"/>
      <c r="AC54" s="258"/>
      <c r="AD54" s="390"/>
      <c r="AE54" s="390"/>
      <c r="AF54" s="391"/>
    </row>
    <row r="55" spans="1:32" ht="50.25" customHeight="1">
      <c r="A55" s="151" t="s">
        <v>104</v>
      </c>
      <c r="B55" s="206"/>
      <c r="C55" s="206"/>
      <c r="D55" s="206"/>
      <c r="E55" s="206"/>
      <c r="F55" s="206"/>
      <c r="G55" s="206"/>
      <c r="H55" s="206"/>
      <c r="I55" s="206"/>
      <c r="J55" s="259"/>
      <c r="K55" s="260" t="s">
        <v>1170</v>
      </c>
      <c r="L55" s="260"/>
      <c r="M55" s="260"/>
      <c r="N55" s="260"/>
      <c r="O55" s="260"/>
      <c r="P55" s="260"/>
      <c r="Q55" s="260"/>
      <c r="R55" s="260"/>
      <c r="S55" s="260"/>
      <c r="T55" s="260"/>
      <c r="U55" s="260"/>
      <c r="V55" s="260"/>
      <c r="W55" s="260"/>
      <c r="X55" s="260"/>
      <c r="Y55" s="260"/>
      <c r="Z55" s="260"/>
      <c r="AA55" s="260"/>
      <c r="AB55" s="260"/>
      <c r="AC55" s="260"/>
      <c r="AD55" s="392"/>
      <c r="AE55" s="392"/>
      <c r="AF55" s="393"/>
    </row>
    <row r="56" spans="1:32" ht="46.5" customHeight="1">
      <c r="A56" s="236" t="s">
        <v>1133</v>
      </c>
      <c r="B56" s="237"/>
      <c r="C56" s="240" t="s">
        <v>1134</v>
      </c>
      <c r="D56" s="241"/>
      <c r="E56" s="241"/>
      <c r="F56" s="241"/>
      <c r="G56" s="241"/>
      <c r="H56" s="241"/>
      <c r="I56" s="241"/>
      <c r="J56" s="242"/>
      <c r="K56" s="243" t="s">
        <v>1135</v>
      </c>
      <c r="L56" s="243"/>
      <c r="M56" s="243"/>
      <c r="N56" s="243"/>
      <c r="O56" s="243"/>
      <c r="P56" s="243"/>
      <c r="Q56" s="243"/>
      <c r="R56" s="243"/>
      <c r="S56" s="243"/>
      <c r="T56" s="243"/>
      <c r="U56" s="243"/>
      <c r="V56" s="243"/>
      <c r="W56" s="243"/>
      <c r="X56" s="243"/>
      <c r="Y56" s="243"/>
      <c r="Z56" s="243"/>
      <c r="AA56" s="243"/>
      <c r="AB56" s="243"/>
      <c r="AC56" s="243"/>
      <c r="AD56" s="390"/>
      <c r="AE56" s="390"/>
      <c r="AF56" s="391"/>
    </row>
    <row r="57" spans="1:32" ht="58.5" customHeight="1">
      <c r="A57" s="238"/>
      <c r="B57" s="239"/>
      <c r="C57" s="244" t="s">
        <v>1136</v>
      </c>
      <c r="D57" s="175"/>
      <c r="E57" s="175"/>
      <c r="F57" s="175"/>
      <c r="G57" s="175"/>
      <c r="H57" s="175"/>
      <c r="I57" s="175"/>
      <c r="J57" s="245"/>
      <c r="K57" s="246" t="s">
        <v>1137</v>
      </c>
      <c r="L57" s="247"/>
      <c r="M57" s="247"/>
      <c r="N57" s="247"/>
      <c r="O57" s="247"/>
      <c r="P57" s="247"/>
      <c r="Q57" s="247"/>
      <c r="R57" s="247"/>
      <c r="S57" s="247"/>
      <c r="T57" s="247"/>
      <c r="U57" s="247"/>
      <c r="V57" s="247"/>
      <c r="W57" s="247"/>
      <c r="X57" s="247"/>
      <c r="Y57" s="247"/>
      <c r="Z57" s="247"/>
      <c r="AA57" s="247"/>
      <c r="AB57" s="247"/>
      <c r="AC57" s="248"/>
      <c r="AD57" s="394"/>
      <c r="AE57" s="394"/>
      <c r="AF57" s="395"/>
    </row>
    <row r="58" spans="1:32" hidden="1">
      <c r="A58" s="112"/>
      <c r="B58" s="113"/>
      <c r="C58" s="329">
        <v>22</v>
      </c>
      <c r="D58" s="330"/>
      <c r="E58" s="331" t="s">
        <v>105</v>
      </c>
      <c r="F58" s="331"/>
      <c r="G58" s="331"/>
      <c r="H58" s="331"/>
      <c r="I58" s="331"/>
      <c r="J58" s="332"/>
      <c r="K58" s="333" t="s">
        <v>106</v>
      </c>
      <c r="L58" s="334"/>
      <c r="M58" s="334"/>
      <c r="N58" s="334"/>
      <c r="O58" s="334"/>
      <c r="P58" s="334"/>
      <c r="Q58" s="334"/>
      <c r="R58" s="334"/>
      <c r="S58" s="334"/>
      <c r="T58" s="334"/>
      <c r="U58" s="334"/>
      <c r="V58" s="334"/>
      <c r="W58" s="334"/>
      <c r="X58" s="334"/>
      <c r="Y58" s="334"/>
      <c r="Z58" s="334"/>
      <c r="AA58" s="334"/>
      <c r="AB58" s="334"/>
      <c r="AC58" s="335"/>
      <c r="AD58" s="396"/>
      <c r="AE58" s="396"/>
      <c r="AF58" s="397"/>
    </row>
    <row r="59" spans="1:32" hidden="1">
      <c r="A59" s="112"/>
      <c r="B59" s="113"/>
      <c r="C59" s="336">
        <v>23</v>
      </c>
      <c r="D59" s="337"/>
      <c r="E59" s="338" t="s">
        <v>107</v>
      </c>
      <c r="F59" s="338"/>
      <c r="G59" s="338"/>
      <c r="H59" s="338"/>
      <c r="I59" s="338"/>
      <c r="J59" s="339"/>
      <c r="K59" s="340" t="s">
        <v>108</v>
      </c>
      <c r="L59" s="341"/>
      <c r="M59" s="341"/>
      <c r="N59" s="341"/>
      <c r="O59" s="341"/>
      <c r="P59" s="341"/>
      <c r="Q59" s="341"/>
      <c r="R59" s="341"/>
      <c r="S59" s="341"/>
      <c r="T59" s="341"/>
      <c r="U59" s="341"/>
      <c r="V59" s="341"/>
      <c r="W59" s="341"/>
      <c r="X59" s="341"/>
      <c r="Y59" s="341"/>
      <c r="Z59" s="341"/>
      <c r="AA59" s="341"/>
      <c r="AB59" s="341"/>
      <c r="AC59" s="342"/>
      <c r="AD59" s="398"/>
      <c r="AE59" s="398"/>
      <c r="AF59" s="399"/>
    </row>
    <row r="60" spans="1:32" hidden="1">
      <c r="A60" s="112"/>
      <c r="B60" s="113"/>
      <c r="C60" s="336">
        <v>24</v>
      </c>
      <c r="D60" s="337"/>
      <c r="E60" s="338" t="s">
        <v>109</v>
      </c>
      <c r="F60" s="338"/>
      <c r="G60" s="338"/>
      <c r="H60" s="338"/>
      <c r="I60" s="338"/>
      <c r="J60" s="339"/>
      <c r="K60" s="347" t="s">
        <v>110</v>
      </c>
      <c r="L60" s="348"/>
      <c r="M60" s="348"/>
      <c r="N60" s="348"/>
      <c r="O60" s="348"/>
      <c r="P60" s="348"/>
      <c r="Q60" s="348"/>
      <c r="R60" s="348"/>
      <c r="S60" s="348"/>
      <c r="T60" s="348"/>
      <c r="U60" s="348"/>
      <c r="V60" s="348"/>
      <c r="W60" s="348"/>
      <c r="X60" s="348"/>
      <c r="Y60" s="348"/>
      <c r="Z60" s="348"/>
      <c r="AA60" s="348"/>
      <c r="AB60" s="348"/>
      <c r="AC60" s="349"/>
      <c r="AD60" s="398"/>
      <c r="AE60" s="398"/>
      <c r="AF60" s="399"/>
    </row>
    <row r="61" spans="1:32" hidden="1">
      <c r="A61" s="114"/>
      <c r="B61" s="115"/>
      <c r="C61" s="350">
        <v>25</v>
      </c>
      <c r="D61" s="351"/>
      <c r="E61" s="352" t="s">
        <v>111</v>
      </c>
      <c r="F61" s="352"/>
      <c r="G61" s="352"/>
      <c r="H61" s="352"/>
      <c r="I61" s="352"/>
      <c r="J61" s="353"/>
      <c r="K61" s="354" t="s">
        <v>112</v>
      </c>
      <c r="L61" s="355"/>
      <c r="M61" s="355"/>
      <c r="N61" s="355"/>
      <c r="O61" s="355"/>
      <c r="P61" s="355"/>
      <c r="Q61" s="355"/>
      <c r="R61" s="355"/>
      <c r="S61" s="355"/>
      <c r="T61" s="355"/>
      <c r="U61" s="355"/>
      <c r="V61" s="355"/>
      <c r="W61" s="355"/>
      <c r="X61" s="355"/>
      <c r="Y61" s="355"/>
      <c r="Z61" s="355"/>
      <c r="AA61" s="355"/>
      <c r="AB61" s="355"/>
      <c r="AC61" s="356"/>
      <c r="AD61" s="400"/>
      <c r="AE61" s="400"/>
      <c r="AF61" s="401"/>
    </row>
    <row r="62" spans="1:32" hidden="1"/>
    <row r="63" spans="1:32" hidden="1">
      <c r="A63" s="343" t="s">
        <v>113</v>
      </c>
      <c r="B63" s="343"/>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row>
    <row r="64" spans="1:32" hidden="1">
      <c r="A64" s="49" t="s">
        <v>114</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1"/>
    </row>
    <row r="65" spans="1:37" hidden="1">
      <c r="A65" s="344"/>
      <c r="B65" s="345"/>
      <c r="C65" s="345"/>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6"/>
    </row>
    <row r="66" spans="1:37">
      <c r="A66" s="261"/>
      <c r="B66" s="261"/>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row>
    <row r="67" spans="1:37" ht="20.25" customHeight="1">
      <c r="A67" s="160" t="s">
        <v>1165</v>
      </c>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row>
    <row r="68" spans="1:37" ht="29.25" customHeight="1">
      <c r="A68" s="262" t="s">
        <v>116</v>
      </c>
      <c r="B68" s="263"/>
      <c r="C68" s="263"/>
      <c r="D68" s="263"/>
      <c r="E68" s="263"/>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5"/>
      <c r="AH68" s="73"/>
      <c r="AI68" s="74"/>
      <c r="AJ68" s="74"/>
      <c r="AK68" s="74"/>
    </row>
    <row r="69" spans="1:37" ht="28.5" customHeight="1">
      <c r="A69" s="266" t="s">
        <v>47</v>
      </c>
      <c r="B69" s="222"/>
      <c r="C69" s="222"/>
      <c r="D69" s="222"/>
      <c r="E69" s="222"/>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8"/>
      <c r="AH69" s="73"/>
      <c r="AI69" s="74"/>
      <c r="AJ69" s="74"/>
      <c r="AK69" s="74"/>
    </row>
    <row r="70" spans="1:37" ht="29.25" customHeight="1">
      <c r="A70" s="269" t="s">
        <v>1190</v>
      </c>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H70" s="73"/>
      <c r="AI70" s="74"/>
      <c r="AJ70" s="74"/>
      <c r="AK70" s="74"/>
    </row>
    <row r="71" spans="1:37" ht="35.1" customHeight="1">
      <c r="A71" s="256" t="s">
        <v>1130</v>
      </c>
      <c r="B71" s="270"/>
      <c r="C71" s="270"/>
      <c r="D71" s="270"/>
      <c r="E71" s="270"/>
      <c r="F71" s="271"/>
      <c r="G71" s="272"/>
      <c r="H71" s="272"/>
      <c r="I71" s="272"/>
      <c r="J71" s="272"/>
      <c r="K71" s="272"/>
      <c r="L71" s="272"/>
      <c r="M71" s="272"/>
      <c r="N71" s="272"/>
      <c r="O71" s="272"/>
      <c r="P71" s="272"/>
      <c r="Q71" s="272"/>
      <c r="R71" s="273"/>
      <c r="S71" s="274" t="s">
        <v>1142</v>
      </c>
      <c r="T71" s="275"/>
      <c r="U71" s="275"/>
      <c r="V71" s="276"/>
      <c r="W71" s="271"/>
      <c r="X71" s="272"/>
      <c r="Y71" s="272"/>
      <c r="Z71" s="272"/>
      <c r="AA71" s="272"/>
      <c r="AB71" s="272"/>
      <c r="AC71" s="272"/>
      <c r="AD71" s="272"/>
      <c r="AE71" s="272"/>
      <c r="AF71" s="273"/>
      <c r="AH71" s="73"/>
      <c r="AI71" s="74"/>
      <c r="AJ71" s="74"/>
      <c r="AK71" s="74"/>
    </row>
    <row r="72" spans="1:37" ht="23.25" customHeight="1">
      <c r="A72" s="277" t="s">
        <v>1160</v>
      </c>
      <c r="B72" s="191"/>
      <c r="C72" s="191"/>
      <c r="D72" s="191"/>
      <c r="E72" s="278"/>
      <c r="F72" s="264" t="s">
        <v>1161</v>
      </c>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5"/>
      <c r="AH72" s="73"/>
      <c r="AI72" s="74"/>
      <c r="AJ72" s="74"/>
      <c r="AK72" s="74"/>
    </row>
    <row r="73" spans="1:37" ht="24" customHeight="1">
      <c r="A73" s="192"/>
      <c r="B73" s="378"/>
      <c r="C73" s="378"/>
      <c r="D73" s="378"/>
      <c r="E73" s="279"/>
      <c r="F73" s="280" t="s">
        <v>1162</v>
      </c>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2"/>
      <c r="AH73" s="73"/>
      <c r="AI73" s="74"/>
      <c r="AJ73" s="74"/>
      <c r="AK73" s="74"/>
    </row>
    <row r="74" spans="1:37" ht="43.5" customHeight="1">
      <c r="A74" s="163"/>
      <c r="B74" s="175"/>
      <c r="C74" s="175"/>
      <c r="D74" s="175"/>
      <c r="E74" s="245"/>
      <c r="F74" s="283" t="s">
        <v>1138</v>
      </c>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4"/>
      <c r="AH74" s="73"/>
      <c r="AI74" s="74"/>
      <c r="AJ74" s="74"/>
      <c r="AK74" s="74"/>
    </row>
    <row r="75" spans="1:37" ht="13.5" customHeight="1">
      <c r="A75" s="285" t="s">
        <v>1139</v>
      </c>
      <c r="B75" s="261"/>
      <c r="C75" s="261"/>
      <c r="D75" s="261"/>
      <c r="E75" s="286"/>
      <c r="F75" s="290" t="s">
        <v>151</v>
      </c>
      <c r="G75" s="291"/>
      <c r="H75" s="291"/>
      <c r="I75" s="291"/>
      <c r="J75" s="291"/>
      <c r="K75" s="291"/>
      <c r="L75" s="291"/>
      <c r="M75" s="291"/>
      <c r="N75" s="291"/>
      <c r="O75" s="291"/>
      <c r="P75" s="291"/>
      <c r="Q75" s="291"/>
      <c r="R75" s="292"/>
      <c r="S75" s="290" t="s">
        <v>1141</v>
      </c>
      <c r="T75" s="291"/>
      <c r="U75" s="291"/>
      <c r="V75" s="291"/>
      <c r="W75" s="291"/>
      <c r="X75" s="291"/>
      <c r="Y75" s="291"/>
      <c r="Z75" s="291"/>
      <c r="AA75" s="291"/>
      <c r="AB75" s="291"/>
      <c r="AC75" s="291"/>
      <c r="AD75" s="291"/>
      <c r="AE75" s="291"/>
      <c r="AF75" s="293"/>
      <c r="AH75" s="73"/>
      <c r="AI75" s="74"/>
      <c r="AJ75" s="74"/>
      <c r="AK75" s="74"/>
    </row>
    <row r="76" spans="1:37" ht="35.1" customHeight="1">
      <c r="A76" s="287"/>
      <c r="B76" s="288"/>
      <c r="C76" s="288"/>
      <c r="D76" s="288"/>
      <c r="E76" s="289"/>
      <c r="F76" s="476"/>
      <c r="G76" s="297"/>
      <c r="H76" s="297"/>
      <c r="I76" s="297"/>
      <c r="J76" s="297"/>
      <c r="K76" s="297"/>
      <c r="L76" s="297"/>
      <c r="M76" s="297"/>
      <c r="N76" s="297"/>
      <c r="O76" s="297"/>
      <c r="P76" s="297"/>
      <c r="Q76" s="297"/>
      <c r="R76" s="477"/>
      <c r="S76" s="476"/>
      <c r="T76" s="297"/>
      <c r="U76" s="297"/>
      <c r="V76" s="297"/>
      <c r="W76" s="297"/>
      <c r="X76" s="297"/>
      <c r="Y76" s="297"/>
      <c r="Z76" s="297"/>
      <c r="AA76" s="297"/>
      <c r="AB76" s="297"/>
      <c r="AC76" s="297"/>
      <c r="AD76" s="297"/>
      <c r="AE76" s="297"/>
      <c r="AF76" s="298"/>
      <c r="AH76" s="73"/>
      <c r="AI76" s="74"/>
      <c r="AJ76" s="74"/>
      <c r="AK76" s="74"/>
    </row>
    <row r="77" spans="1:37" ht="7.5" customHeight="1">
      <c r="A77" s="402"/>
      <c r="B77" s="402"/>
      <c r="C77" s="402"/>
      <c r="D77" s="402"/>
      <c r="E77" s="402"/>
      <c r="F77" s="403"/>
      <c r="G77" s="403"/>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H77" s="73"/>
      <c r="AI77" s="74"/>
      <c r="AJ77" s="74"/>
      <c r="AK77" s="74"/>
    </row>
    <row r="78" spans="1:37" ht="18" customHeight="1">
      <c r="A78" s="343" t="s">
        <v>1180</v>
      </c>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row>
    <row r="79" spans="1:37" ht="18" customHeight="1">
      <c r="B79" s="404" t="s">
        <v>1181</v>
      </c>
      <c r="C79" s="404"/>
      <c r="D79" s="404"/>
      <c r="E79" s="404"/>
      <c r="F79" s="404"/>
      <c r="G79" s="404"/>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4"/>
    </row>
    <row r="80" spans="1:37" ht="18" customHeight="1">
      <c r="B80" s="405" t="s">
        <v>1182</v>
      </c>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row>
    <row r="81" spans="1:40" ht="9" customHeight="1">
      <c r="B81" s="406"/>
      <c r="C81" s="406"/>
      <c r="D81" s="406"/>
      <c r="E81" s="406"/>
      <c r="F81" s="406"/>
      <c r="G81" s="406"/>
      <c r="H81" s="406"/>
      <c r="I81" s="406"/>
      <c r="J81" s="406"/>
      <c r="K81" s="406"/>
      <c r="L81" s="406"/>
      <c r="M81" s="406"/>
      <c r="N81" s="406"/>
      <c r="O81" s="406"/>
      <c r="P81" s="406"/>
      <c r="Q81" s="406"/>
      <c r="R81" s="406"/>
      <c r="S81" s="406"/>
      <c r="T81" s="406"/>
      <c r="U81" s="406"/>
      <c r="V81" s="406"/>
      <c r="W81" s="406"/>
      <c r="X81" s="406"/>
      <c r="Y81" s="406"/>
      <c r="Z81" s="406"/>
      <c r="AA81" s="406"/>
      <c r="AB81" s="406"/>
      <c r="AC81" s="406"/>
      <c r="AD81" s="406"/>
      <c r="AE81" s="406"/>
    </row>
    <row r="82" spans="1:40" ht="18.75" customHeight="1">
      <c r="B82" s="407" t="s">
        <v>1191</v>
      </c>
      <c r="C82" s="407"/>
      <c r="D82" s="407"/>
      <c r="E82" s="407"/>
      <c r="F82" s="407"/>
      <c r="G82" s="407"/>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7"/>
      <c r="AF82" s="407"/>
    </row>
    <row r="83" spans="1:40" ht="6" customHeight="1">
      <c r="B83" s="408"/>
      <c r="C83" s="409"/>
      <c r="D83" s="409"/>
      <c r="E83" s="409"/>
      <c r="F83" s="409"/>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row>
    <row r="84" spans="1:40" ht="27.75" customHeight="1">
      <c r="C84" s="380"/>
      <c r="D84" s="275"/>
      <c r="E84" s="275"/>
      <c r="F84" s="151">
        <v>1</v>
      </c>
      <c r="G84" s="206"/>
      <c r="H84" s="211"/>
      <c r="I84" s="410" t="s">
        <v>1183</v>
      </c>
      <c r="J84" s="411"/>
      <c r="K84" s="411"/>
      <c r="L84" s="411"/>
      <c r="M84" s="411"/>
      <c r="N84" s="411"/>
      <c r="O84" s="411"/>
      <c r="P84" s="411"/>
      <c r="Q84" s="411"/>
      <c r="R84" s="411"/>
      <c r="S84" s="411"/>
      <c r="T84" s="411"/>
      <c r="U84" s="411"/>
      <c r="V84" s="411"/>
      <c r="W84" s="411"/>
      <c r="X84" s="411"/>
      <c r="Y84" s="411"/>
      <c r="Z84" s="411"/>
      <c r="AA84" s="411"/>
      <c r="AB84" s="411"/>
      <c r="AC84" s="411"/>
      <c r="AD84" s="411"/>
      <c r="AE84" s="411"/>
      <c r="AF84" s="412"/>
      <c r="AG84" s="39"/>
      <c r="AI84" s="37"/>
      <c r="AM84" s="38"/>
      <c r="AN84" s="37"/>
    </row>
    <row r="85" spans="1:40" ht="21.75" customHeight="1">
      <c r="C85" s="473"/>
      <c r="D85" s="474"/>
      <c r="E85" s="474"/>
      <c r="F85" s="190">
        <v>2</v>
      </c>
      <c r="G85" s="191"/>
      <c r="H85" s="202"/>
      <c r="I85" s="413" t="s">
        <v>1184</v>
      </c>
      <c r="J85" s="414"/>
      <c r="K85" s="414"/>
      <c r="L85" s="414"/>
      <c r="N85" s="414"/>
      <c r="O85" s="415"/>
      <c r="P85" s="415"/>
      <c r="Q85" s="415"/>
      <c r="R85" s="415"/>
      <c r="S85" s="415"/>
      <c r="T85" s="415"/>
      <c r="U85" s="415"/>
      <c r="V85" s="415"/>
      <c r="W85" s="415"/>
      <c r="X85" s="415"/>
      <c r="Y85" s="415"/>
      <c r="Z85" s="415"/>
      <c r="AA85" s="415"/>
      <c r="AB85" s="415"/>
      <c r="AC85" s="415"/>
      <c r="AD85" s="415"/>
      <c r="AE85" s="415"/>
      <c r="AF85" s="416"/>
      <c r="AG85" s="39"/>
      <c r="AI85" s="37"/>
      <c r="AM85" s="38"/>
      <c r="AN85" s="37"/>
    </row>
    <row r="86" spans="1:40" ht="39" customHeight="1">
      <c r="C86" s="475"/>
      <c r="D86" s="157"/>
      <c r="E86" s="157"/>
      <c r="F86" s="163"/>
      <c r="G86" s="175"/>
      <c r="H86" s="195"/>
      <c r="I86" s="417" t="s">
        <v>1185</v>
      </c>
      <c r="J86" s="351"/>
      <c r="K86" s="351"/>
      <c r="L86" s="351"/>
      <c r="M86" s="418"/>
      <c r="N86" s="468"/>
      <c r="O86" s="468"/>
      <c r="P86" s="468"/>
      <c r="Q86" s="468"/>
      <c r="R86" s="468"/>
      <c r="S86" s="468"/>
      <c r="T86" s="468"/>
      <c r="U86" s="468"/>
      <c r="V86" s="468"/>
      <c r="W86" s="468"/>
      <c r="X86" s="468"/>
      <c r="Y86" s="468"/>
      <c r="Z86" s="468"/>
      <c r="AA86" s="468"/>
      <c r="AB86" s="468"/>
      <c r="AC86" s="468"/>
      <c r="AD86" s="468"/>
      <c r="AE86" s="468"/>
      <c r="AF86" s="469"/>
      <c r="AG86" s="39"/>
      <c r="AI86" s="37"/>
      <c r="AM86" s="38"/>
      <c r="AN86" s="37"/>
    </row>
    <row r="87" spans="1:40" ht="30" customHeight="1">
      <c r="C87" s="380"/>
      <c r="D87" s="275"/>
      <c r="E87" s="275"/>
      <c r="F87" s="151">
        <v>3</v>
      </c>
      <c r="G87" s="206"/>
      <c r="H87" s="211"/>
      <c r="I87" s="65" t="s">
        <v>1186</v>
      </c>
      <c r="J87" s="411"/>
      <c r="K87" s="411"/>
      <c r="L87" s="411"/>
      <c r="M87" s="411"/>
      <c r="N87" s="411"/>
      <c r="O87" s="411"/>
      <c r="P87" s="411"/>
      <c r="Q87" s="411"/>
      <c r="R87" s="411"/>
      <c r="S87" s="411"/>
      <c r="T87" s="411"/>
      <c r="U87" s="411"/>
      <c r="V87" s="411"/>
      <c r="W87" s="411"/>
      <c r="X87" s="411"/>
      <c r="Y87" s="411"/>
      <c r="Z87" s="411"/>
      <c r="AA87" s="411"/>
      <c r="AB87" s="411"/>
      <c r="AC87" s="411"/>
      <c r="AD87" s="411"/>
      <c r="AE87" s="411"/>
      <c r="AF87" s="412"/>
      <c r="AG87" s="39"/>
      <c r="AI87" s="37"/>
      <c r="AM87" s="38"/>
      <c r="AN87" s="37"/>
    </row>
    <row r="88" spans="1:40" ht="40.5" customHeight="1">
      <c r="C88" s="419" t="s">
        <v>1187</v>
      </c>
      <c r="D88" s="206"/>
      <c r="E88" s="206"/>
      <c r="F88" s="206"/>
      <c r="G88" s="206"/>
      <c r="H88" s="211"/>
      <c r="I88" s="470"/>
      <c r="J88" s="471"/>
      <c r="K88" s="471"/>
      <c r="L88" s="471"/>
      <c r="M88" s="471"/>
      <c r="N88" s="471"/>
      <c r="O88" s="471"/>
      <c r="P88" s="471"/>
      <c r="Q88" s="471"/>
      <c r="R88" s="471"/>
      <c r="S88" s="471"/>
      <c r="T88" s="471"/>
      <c r="U88" s="471"/>
      <c r="V88" s="471"/>
      <c r="W88" s="471"/>
      <c r="X88" s="471"/>
      <c r="Y88" s="471"/>
      <c r="Z88" s="471"/>
      <c r="AA88" s="471"/>
      <c r="AB88" s="471"/>
      <c r="AC88" s="471"/>
      <c r="AD88" s="471"/>
      <c r="AE88" s="471"/>
      <c r="AF88" s="472"/>
      <c r="AG88" s="39"/>
      <c r="AI88" s="37"/>
      <c r="AM88" s="38"/>
      <c r="AN88" s="37"/>
    </row>
    <row r="89" spans="1:40" ht="8.25" customHeight="1"/>
    <row r="90" spans="1:40" s="40" customFormat="1" ht="21" customHeight="1">
      <c r="A90" s="40" t="s">
        <v>117</v>
      </c>
      <c r="B90" s="40" t="s">
        <v>118</v>
      </c>
      <c r="AG90" s="73"/>
      <c r="AH90" s="37"/>
      <c r="AI90" s="38"/>
      <c r="AJ90" s="38"/>
      <c r="AK90" s="38"/>
      <c r="AL90" s="74"/>
      <c r="AM90" s="73"/>
    </row>
    <row r="91" spans="1:40" s="40" customFormat="1" ht="21" customHeight="1">
      <c r="A91" s="40" t="s">
        <v>117</v>
      </c>
      <c r="B91" s="40" t="s">
        <v>119</v>
      </c>
      <c r="AG91" s="73"/>
      <c r="AH91" s="37"/>
      <c r="AI91" s="38"/>
      <c r="AJ91" s="38"/>
      <c r="AK91" s="38"/>
      <c r="AL91" s="38"/>
      <c r="AM91" s="73"/>
    </row>
    <row r="92" spans="1:40" ht="21" customHeight="1">
      <c r="B92" s="40" t="s">
        <v>1188</v>
      </c>
    </row>
    <row r="93" spans="1:40" ht="21" customHeight="1"/>
  </sheetData>
  <sheetProtection algorithmName="SHA-512" hashValue="V5KBlhPR992/s7cUtmnYdrpvtTukXguKnWCyEVhWMQxRKMEHHOpUddfc+qM+QZdyZhtHeXAdykNjecduGDGS5A==" saltValue="qB+eLzCq8LaGqiiJhbxcbg==" spinCount="100000" sheet="1" objects="1" scenarios="1"/>
  <mergeCells count="158">
    <mergeCell ref="I86:M86"/>
    <mergeCell ref="N86:AF86"/>
    <mergeCell ref="C88:H88"/>
    <mergeCell ref="I88:AF88"/>
    <mergeCell ref="F85:H86"/>
    <mergeCell ref="F87:H87"/>
    <mergeCell ref="C85:E86"/>
    <mergeCell ref="C87:E87"/>
    <mergeCell ref="A78:AF78"/>
    <mergeCell ref="B79:AF79"/>
    <mergeCell ref="B80:AF80"/>
    <mergeCell ref="B82:AF82"/>
    <mergeCell ref="C83:AE83"/>
    <mergeCell ref="F84:H84"/>
    <mergeCell ref="C84:E84"/>
    <mergeCell ref="A72:E74"/>
    <mergeCell ref="F72:AF72"/>
    <mergeCell ref="F73:AF73"/>
    <mergeCell ref="F74:AF74"/>
    <mergeCell ref="A75:E76"/>
    <mergeCell ref="F75:R75"/>
    <mergeCell ref="S75:AF75"/>
    <mergeCell ref="F76:R76"/>
    <mergeCell ref="S76:AF76"/>
    <mergeCell ref="A69:E69"/>
    <mergeCell ref="F69:AF69"/>
    <mergeCell ref="A70:AF70"/>
    <mergeCell ref="A71:E71"/>
    <mergeCell ref="F71:R71"/>
    <mergeCell ref="S71:V71"/>
    <mergeCell ref="W71:AF71"/>
    <mergeCell ref="A63:AF63"/>
    <mergeCell ref="A65:AF65"/>
    <mergeCell ref="A66:AF66"/>
    <mergeCell ref="A67:AF67"/>
    <mergeCell ref="A68:E68"/>
    <mergeCell ref="F68:AF68"/>
    <mergeCell ref="C60:D60"/>
    <mergeCell ref="E60:J60"/>
    <mergeCell ref="K60:AC60"/>
    <mergeCell ref="AD60:AF60"/>
    <mergeCell ref="C61:D61"/>
    <mergeCell ref="E61:J61"/>
    <mergeCell ref="K61:AC61"/>
    <mergeCell ref="AD61:AF61"/>
    <mergeCell ref="C58:D58"/>
    <mergeCell ref="E58:J58"/>
    <mergeCell ref="K58:AC58"/>
    <mergeCell ref="AD58:AF58"/>
    <mergeCell ref="C59:D59"/>
    <mergeCell ref="E59:J59"/>
    <mergeCell ref="K59:AC59"/>
    <mergeCell ref="AD59:AF59"/>
    <mergeCell ref="A56:B57"/>
    <mergeCell ref="C56:J56"/>
    <mergeCell ref="K56:AC56"/>
    <mergeCell ref="AD56:AF56"/>
    <mergeCell ref="C57:J57"/>
    <mergeCell ref="K57:AC57"/>
    <mergeCell ref="AD57:AF57"/>
    <mergeCell ref="A54:J54"/>
    <mergeCell ref="K54:AC54"/>
    <mergeCell ref="AD54:AF54"/>
    <mergeCell ref="A55:J55"/>
    <mergeCell ref="K55:AC55"/>
    <mergeCell ref="AD55:AF55"/>
    <mergeCell ref="N46:T46"/>
    <mergeCell ref="X46:AD46"/>
    <mergeCell ref="A51:AF51"/>
    <mergeCell ref="A52:J52"/>
    <mergeCell ref="A53:J53"/>
    <mergeCell ref="K53:AC53"/>
    <mergeCell ref="AD53:AF53"/>
    <mergeCell ref="N44:T44"/>
    <mergeCell ref="X44:AD44"/>
    <mergeCell ref="A45:C45"/>
    <mergeCell ref="D45:J45"/>
    <mergeCell ref="K45:M45"/>
    <mergeCell ref="N45:T45"/>
    <mergeCell ref="U45:W45"/>
    <mergeCell ref="X45:AD45"/>
    <mergeCell ref="A42:C42"/>
    <mergeCell ref="D42:AF42"/>
    <mergeCell ref="A43:C43"/>
    <mergeCell ref="D43:J43"/>
    <mergeCell ref="K43:M43"/>
    <mergeCell ref="N43:T43"/>
    <mergeCell ref="U43:W43"/>
    <mergeCell ref="X43:AD43"/>
    <mergeCell ref="Z32:AA33"/>
    <mergeCell ref="AB32:AB33"/>
    <mergeCell ref="AC32:AD33"/>
    <mergeCell ref="AE32:AF33"/>
    <mergeCell ref="A41:C41"/>
    <mergeCell ref="D41:AF41"/>
    <mergeCell ref="A31:H31"/>
    <mergeCell ref="I31:AF31"/>
    <mergeCell ref="A32:H33"/>
    <mergeCell ref="I32:N33"/>
    <mergeCell ref="O32:O33"/>
    <mergeCell ref="P32:Q33"/>
    <mergeCell ref="R32:R33"/>
    <mergeCell ref="S32:T33"/>
    <mergeCell ref="U32:U33"/>
    <mergeCell ref="V32:Y33"/>
    <mergeCell ref="AB28:AF29"/>
    <mergeCell ref="A30:H30"/>
    <mergeCell ref="I30:N30"/>
    <mergeCell ref="O30:T30"/>
    <mergeCell ref="V30:X30"/>
    <mergeCell ref="Z30:AC30"/>
    <mergeCell ref="S28:T29"/>
    <mergeCell ref="U28:U29"/>
    <mergeCell ref="V28:V29"/>
    <mergeCell ref="W28:Y29"/>
    <mergeCell ref="Z28:Z29"/>
    <mergeCell ref="AA28:AA29"/>
    <mergeCell ref="A21:H27"/>
    <mergeCell ref="I21:M21"/>
    <mergeCell ref="N21:AF21"/>
    <mergeCell ref="I22:M22"/>
    <mergeCell ref="N22:AF22"/>
    <mergeCell ref="A28:H29"/>
    <mergeCell ref="I28:N29"/>
    <mergeCell ref="O28:O29"/>
    <mergeCell ref="P28:Q29"/>
    <mergeCell ref="R28:R29"/>
    <mergeCell ref="A18:H18"/>
    <mergeCell ref="I18:P18"/>
    <mergeCell ref="Q18:S18"/>
    <mergeCell ref="T18:W18"/>
    <mergeCell ref="X18:AD18"/>
    <mergeCell ref="AE18:AF18"/>
    <mergeCell ref="A13:H14"/>
    <mergeCell ref="J13:R13"/>
    <mergeCell ref="S13:T13"/>
    <mergeCell ref="U13:AF13"/>
    <mergeCell ref="I14:AF14"/>
    <mergeCell ref="A15:B17"/>
    <mergeCell ref="C15:H16"/>
    <mergeCell ref="P16:X16"/>
    <mergeCell ref="C17:H17"/>
    <mergeCell ref="Q17:S17"/>
    <mergeCell ref="T8:AF8"/>
    <mergeCell ref="A9:AF9"/>
    <mergeCell ref="A10:H10"/>
    <mergeCell ref="I10:AF10"/>
    <mergeCell ref="A11:H12"/>
    <mergeCell ref="I11:J12"/>
    <mergeCell ref="K11:Q12"/>
    <mergeCell ref="R11:T12"/>
    <mergeCell ref="U11:AF12"/>
    <mergeCell ref="A1:AF1"/>
    <mergeCell ref="A2:AF2"/>
    <mergeCell ref="W4:Z4"/>
    <mergeCell ref="AA4:AB4"/>
    <mergeCell ref="AD4:AE4"/>
    <mergeCell ref="A7:AF7"/>
  </mergeCells>
  <phoneticPr fontId="2"/>
  <conditionalFormatting sqref="P16:X16">
    <cfRule type="expression" dxfId="24" priority="1" stopIfTrue="1">
      <formula>$I$16="○"</formula>
    </cfRule>
  </conditionalFormatting>
  <dataValidations count="2">
    <dataValidation type="list" allowBlank="1" showInputMessage="1" showErrorMessage="1" sqref="Y30 JU30 TQ30 ADM30 ANI30 AXE30 BHA30 BQW30 CAS30 CKO30 CUK30 DEG30 DOC30 DXY30 EHU30 ERQ30 FBM30 FLI30 FVE30 GFA30 GOW30 GYS30 HIO30 HSK30 ICG30 IMC30 IVY30 JFU30 JPQ30 JZM30 KJI30 KTE30 LDA30 LMW30 LWS30 MGO30 MQK30 NAG30 NKC30 NTY30 ODU30 ONQ30 OXM30 PHI30 PRE30 QBA30 QKW30 QUS30 REO30 ROK30 RYG30 SIC30 SRY30 TBU30 TLQ30 TVM30 UFI30 UPE30 UZA30 VIW30 VSS30 WCO30 WMK30 WWG30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xr:uid="{4690826E-E97A-498E-9320-F7FF01B799B9}">
      <formula1>"府,県,都,道"</formula1>
    </dataValidation>
    <dataValidation type="list" allowBlank="1" showInputMessage="1" showErrorMessage="1" sqref="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xr:uid="{1467A3EE-9617-4478-84ED-EE21E88A98C6}">
      <formula1>"市,郡,町,村"</formula1>
    </dataValidation>
  </dataValidations>
  <pageMargins left="0.70866141732283472" right="0.51181102362204722" top="0.35433070866141736" bottom="0.35433070866141736" header="0.31496062992125984" footer="0.31496062992125984"/>
  <pageSetup paperSize="9" scale="90" fitToHeight="2" orientation="portrait" r:id="rId1"/>
  <rowBreaks count="1" manualBreakCount="1">
    <brk id="50"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463F-F95A-4A90-BB3D-F25EACEE0670}">
  <sheetPr>
    <pageSetUpPr fitToPage="1"/>
  </sheetPr>
  <dimension ref="A1:U61"/>
  <sheetViews>
    <sheetView topLeftCell="A2" workbookViewId="0">
      <selection activeCell="A2" sqref="A2:T56"/>
    </sheetView>
  </sheetViews>
  <sheetFormatPr defaultRowHeight="18.75"/>
  <cols>
    <col min="1" max="2" width="5.875" customWidth="1"/>
    <col min="3" max="4" width="10.125" customWidth="1"/>
    <col min="5" max="5" width="19.25" customWidth="1"/>
    <col min="6" max="6" width="0.75" hidden="1" customWidth="1"/>
    <col min="7" max="7" width="11.375" bestFit="1" customWidth="1"/>
    <col min="8" max="8" width="10.25" bestFit="1" customWidth="1"/>
    <col min="10" max="10" width="10.125" customWidth="1"/>
    <col min="11" max="11" width="11" customWidth="1"/>
    <col min="12" max="12" width="16.5" customWidth="1"/>
    <col min="13" max="13" width="11.375" bestFit="1" customWidth="1"/>
    <col min="14" max="14" width="9" customWidth="1"/>
    <col min="16" max="16" width="11.625" customWidth="1"/>
    <col min="17" max="17" width="13.625" bestFit="1" customWidth="1"/>
    <col min="18" max="18" width="14.125" customWidth="1"/>
    <col min="19" max="19" width="22.875" customWidth="1"/>
    <col min="20" max="20" width="19.625" customWidth="1"/>
    <col min="21" max="21" width="13.875" bestFit="1" customWidth="1"/>
  </cols>
  <sheetData>
    <row r="1" spans="1:21" hidden="1">
      <c r="H1" s="1">
        <v>46295</v>
      </c>
      <c r="M1" s="1">
        <v>46295</v>
      </c>
      <c r="Q1" s="3"/>
    </row>
    <row r="2" spans="1:21">
      <c r="H2" s="1"/>
      <c r="M2" s="1"/>
      <c r="Q2" s="3"/>
    </row>
    <row r="3" spans="1:21" ht="35.25" customHeight="1">
      <c r="A3" s="361" t="s">
        <v>1213</v>
      </c>
      <c r="B3" s="361"/>
      <c r="C3" s="362"/>
      <c r="D3" s="362"/>
      <c r="E3" s="362"/>
      <c r="F3" s="362"/>
      <c r="G3" s="362"/>
      <c r="H3" s="362"/>
      <c r="I3" s="362"/>
      <c r="J3" s="362"/>
      <c r="K3" s="362"/>
      <c r="L3" s="362"/>
      <c r="M3" s="362"/>
      <c r="N3" s="362"/>
      <c r="O3" s="362"/>
      <c r="P3" s="362"/>
      <c r="Q3" s="362"/>
      <c r="R3" s="362"/>
      <c r="S3" s="362"/>
      <c r="T3" s="362"/>
    </row>
    <row r="4" spans="1:21" ht="19.5" thickBot="1">
      <c r="H4" s="1"/>
      <c r="M4" s="1"/>
      <c r="Q4" s="3"/>
    </row>
    <row r="5" spans="1:21" ht="33.75" customHeight="1" thickBot="1">
      <c r="A5" s="433" t="s">
        <v>1194</v>
      </c>
      <c r="B5" s="434"/>
      <c r="C5" s="363"/>
      <c r="D5" s="364"/>
      <c r="E5" s="364"/>
      <c r="F5" s="364"/>
      <c r="G5" s="364"/>
      <c r="H5" s="364"/>
      <c r="I5" s="365"/>
      <c r="J5" s="17"/>
      <c r="K5" s="13"/>
      <c r="L5" s="13"/>
      <c r="M5" s="13"/>
      <c r="N5" s="13"/>
      <c r="O5" s="14"/>
      <c r="P5" s="15"/>
      <c r="Q5" s="13"/>
      <c r="R5" s="13"/>
      <c r="S5" s="13"/>
      <c r="T5" s="13"/>
    </row>
    <row r="6" spans="1:21" s="5" customFormat="1" ht="9.75" customHeight="1" thickBot="1">
      <c r="A6" s="16"/>
      <c r="B6" s="16"/>
      <c r="C6" s="17"/>
      <c r="D6" s="17"/>
      <c r="E6" s="17"/>
      <c r="F6" s="17"/>
      <c r="G6" s="17"/>
      <c r="H6" s="17"/>
      <c r="I6" s="17"/>
      <c r="J6" s="17"/>
      <c r="K6" s="18"/>
      <c r="L6" s="18"/>
      <c r="M6" s="18"/>
      <c r="N6" s="18"/>
      <c r="O6" s="19"/>
      <c r="P6" s="20"/>
      <c r="Q6" s="18"/>
      <c r="R6" s="18"/>
      <c r="S6" s="18"/>
      <c r="T6" s="18"/>
    </row>
    <row r="7" spans="1:21" ht="33.75" customHeight="1" thickBot="1">
      <c r="A7" s="433" t="s">
        <v>137</v>
      </c>
      <c r="B7" s="434"/>
      <c r="C7" s="363"/>
      <c r="D7" s="364"/>
      <c r="E7" s="364"/>
      <c r="F7" s="364"/>
      <c r="G7" s="364"/>
      <c r="H7" s="364"/>
      <c r="I7" s="365"/>
      <c r="J7" s="17"/>
      <c r="K7" s="135" t="s">
        <v>1163</v>
      </c>
      <c r="L7" s="131"/>
      <c r="M7" s="13" t="s">
        <v>1154</v>
      </c>
      <c r="N7" s="13"/>
      <c r="O7" s="14"/>
      <c r="P7" s="15"/>
      <c r="Q7" s="13"/>
      <c r="R7" s="13"/>
      <c r="S7" s="13"/>
      <c r="T7" s="13"/>
    </row>
    <row r="8" spans="1:21" s="5" customFormat="1" ht="9.75" customHeight="1" thickBot="1">
      <c r="A8" s="16"/>
      <c r="B8" s="16"/>
      <c r="C8" s="17"/>
      <c r="D8" s="17"/>
      <c r="E8" s="17"/>
      <c r="F8" s="17"/>
      <c r="G8" s="17"/>
      <c r="H8" s="17"/>
      <c r="I8" s="17"/>
      <c r="J8" s="17"/>
      <c r="K8" s="18"/>
      <c r="L8" s="18"/>
      <c r="M8" s="18"/>
      <c r="N8" s="18"/>
      <c r="O8" s="19"/>
      <c r="P8" s="20"/>
      <c r="Q8" s="18"/>
      <c r="R8" s="18"/>
      <c r="S8" s="18"/>
      <c r="T8" s="18"/>
    </row>
    <row r="9" spans="1:21" ht="24" customHeight="1" thickBot="1">
      <c r="A9" s="435" t="s">
        <v>0</v>
      </c>
      <c r="B9" s="436"/>
      <c r="C9" s="443" t="s">
        <v>146</v>
      </c>
      <c r="D9" s="444"/>
      <c r="E9" s="358" t="s">
        <v>135</v>
      </c>
      <c r="F9" s="359"/>
      <c r="G9" s="359"/>
      <c r="H9" s="359"/>
      <c r="I9" s="360"/>
      <c r="J9" s="78"/>
      <c r="L9" s="107" t="s">
        <v>146</v>
      </c>
      <c r="M9" s="358" t="s">
        <v>135</v>
      </c>
      <c r="N9" s="359"/>
      <c r="O9" s="359"/>
      <c r="P9" s="359"/>
      <c r="Q9" s="360"/>
      <c r="R9" s="13"/>
      <c r="S9" s="13"/>
      <c r="T9" s="13"/>
    </row>
    <row r="10" spans="1:21" s="5" customFormat="1" ht="6.75" customHeight="1" thickBot="1">
      <c r="A10" s="16"/>
      <c r="B10" s="16"/>
      <c r="C10" s="17"/>
      <c r="D10" s="17"/>
      <c r="E10" s="17"/>
      <c r="F10" s="17"/>
      <c r="G10" s="17"/>
      <c r="H10" s="17"/>
      <c r="I10" s="17"/>
      <c r="J10" s="17"/>
      <c r="K10" s="18"/>
      <c r="L10" s="18"/>
      <c r="M10" s="18"/>
      <c r="N10" s="18"/>
      <c r="O10" s="19"/>
      <c r="P10" s="20"/>
      <c r="Q10" s="18"/>
      <c r="R10" s="18"/>
      <c r="S10" s="18"/>
      <c r="T10" s="18"/>
    </row>
    <row r="11" spans="1:21" s="5" customFormat="1" ht="29.25" customHeight="1" thickBot="1">
      <c r="A11" s="437" t="s">
        <v>1145</v>
      </c>
      <c r="B11" s="438"/>
      <c r="C11" s="441"/>
      <c r="D11" s="442"/>
      <c r="E11" s="116" t="s">
        <v>1148</v>
      </c>
      <c r="F11" s="17"/>
      <c r="G11" s="357"/>
      <c r="H11" s="357"/>
      <c r="I11" s="357"/>
      <c r="J11" s="17"/>
      <c r="K11" s="13" t="s">
        <v>148</v>
      </c>
      <c r="L11" s="373" t="s">
        <v>149</v>
      </c>
      <c r="M11" s="374"/>
      <c r="N11" s="370" t="s">
        <v>150</v>
      </c>
      <c r="O11" s="372"/>
      <c r="P11" s="372"/>
      <c r="Q11" s="371"/>
      <c r="R11" s="18"/>
      <c r="S11" s="18"/>
      <c r="T11" s="18"/>
      <c r="U11" s="18"/>
    </row>
    <row r="12" spans="1:21" s="5" customFormat="1" ht="17.25" customHeight="1" thickBot="1">
      <c r="A12" s="16"/>
      <c r="B12" s="16"/>
      <c r="C12" s="118"/>
      <c r="D12" s="118" t="s">
        <v>1154</v>
      </c>
      <c r="E12" s="17"/>
      <c r="F12" s="17"/>
      <c r="G12" s="17"/>
      <c r="H12" s="17"/>
      <c r="I12" s="17"/>
      <c r="J12" s="17"/>
      <c r="K12" s="18"/>
      <c r="L12" s="18"/>
      <c r="M12" s="18"/>
      <c r="N12" s="18"/>
      <c r="O12" s="19"/>
      <c r="P12" s="20"/>
      <c r="Q12" s="18"/>
      <c r="R12" s="18"/>
      <c r="S12" s="18"/>
      <c r="T12" s="18"/>
    </row>
    <row r="13" spans="1:21" ht="27.75" customHeight="1" thickBot="1">
      <c r="A13" s="435" t="s">
        <v>1</v>
      </c>
      <c r="B13" s="436"/>
      <c r="C13" s="439"/>
      <c r="D13" s="440"/>
      <c r="E13" s="13" t="s">
        <v>1195</v>
      </c>
      <c r="F13" s="13"/>
      <c r="G13" s="13"/>
      <c r="H13" s="13"/>
      <c r="I13" s="13"/>
      <c r="J13" s="13"/>
      <c r="K13" s="13" t="s">
        <v>147</v>
      </c>
      <c r="L13" s="370" t="s">
        <v>151</v>
      </c>
      <c r="M13" s="371"/>
      <c r="N13" s="370" t="s">
        <v>1141</v>
      </c>
      <c r="O13" s="372"/>
      <c r="P13" s="372"/>
      <c r="Q13" s="371"/>
      <c r="R13" s="13"/>
      <c r="S13" s="13"/>
      <c r="T13" s="13"/>
    </row>
    <row r="14" spans="1:21" s="5" customFormat="1" ht="9.75" customHeight="1" thickBot="1">
      <c r="A14" s="16"/>
      <c r="B14" s="16"/>
      <c r="C14" s="17"/>
      <c r="D14" s="17"/>
      <c r="E14" s="17"/>
      <c r="F14" s="17"/>
      <c r="G14" s="117"/>
      <c r="H14" s="17"/>
      <c r="I14" s="17"/>
      <c r="J14" s="17"/>
      <c r="K14" s="18"/>
      <c r="L14" s="18"/>
      <c r="M14" s="18"/>
      <c r="N14" s="18"/>
      <c r="O14" s="19"/>
      <c r="P14" s="20"/>
      <c r="Q14" s="18"/>
      <c r="R14" s="18"/>
      <c r="S14" s="18"/>
      <c r="T14" s="18"/>
    </row>
    <row r="15" spans="1:21" ht="19.5" thickBot="1">
      <c r="A15" s="435" t="s">
        <v>2</v>
      </c>
      <c r="B15" s="436"/>
      <c r="C15" s="439"/>
      <c r="D15" s="440"/>
      <c r="E15" s="13" t="s">
        <v>28</v>
      </c>
      <c r="F15" s="13"/>
      <c r="H15" s="13"/>
      <c r="I15" s="105" t="s">
        <v>30</v>
      </c>
      <c r="J15" s="29"/>
      <c r="K15" s="13"/>
      <c r="L15" s="13"/>
      <c r="M15" s="13"/>
      <c r="N15" s="13"/>
      <c r="O15" s="21"/>
      <c r="P15" s="21"/>
      <c r="Q15" s="13"/>
      <c r="R15" s="13"/>
      <c r="S15" s="13"/>
      <c r="T15" s="13"/>
    </row>
    <row r="16" spans="1:21">
      <c r="A16" s="13"/>
      <c r="B16" s="13"/>
      <c r="C16" s="13"/>
      <c r="D16" s="13"/>
      <c r="E16" s="13"/>
      <c r="F16" s="13"/>
      <c r="G16" s="13"/>
      <c r="H16" s="13"/>
      <c r="I16" s="105" t="s">
        <v>1159</v>
      </c>
      <c r="J16" s="13"/>
      <c r="K16" s="13"/>
      <c r="L16" s="13"/>
      <c r="M16" s="13"/>
      <c r="N16" s="13"/>
      <c r="O16" s="13"/>
      <c r="P16" s="13"/>
      <c r="Q16" s="21"/>
      <c r="R16" s="13"/>
      <c r="S16" s="13"/>
      <c r="T16" s="13"/>
    </row>
    <row r="17" spans="1:20" s="2" customFormat="1" ht="67.5">
      <c r="A17" s="22" t="s">
        <v>29</v>
      </c>
      <c r="B17" s="423"/>
      <c r="C17" s="424" t="s">
        <v>3</v>
      </c>
      <c r="D17" s="425"/>
      <c r="E17" s="30" t="s">
        <v>4</v>
      </c>
      <c r="F17" s="30"/>
      <c r="G17" s="30" t="s">
        <v>5</v>
      </c>
      <c r="H17" s="99" t="s">
        <v>1196</v>
      </c>
      <c r="I17" s="99" t="s">
        <v>14</v>
      </c>
      <c r="J17" s="368" t="s">
        <v>15</v>
      </c>
      <c r="K17" s="369"/>
      <c r="L17" s="30" t="s">
        <v>6</v>
      </c>
      <c r="M17" s="99" t="s">
        <v>23</v>
      </c>
      <c r="N17" s="99" t="s">
        <v>1197</v>
      </c>
      <c r="O17" s="99" t="s">
        <v>1198</v>
      </c>
      <c r="P17" s="99" t="s">
        <v>1151</v>
      </c>
      <c r="Q17" s="99" t="s">
        <v>1166</v>
      </c>
      <c r="R17" s="99" t="s">
        <v>1168</v>
      </c>
      <c r="S17" s="99" t="s">
        <v>1155</v>
      </c>
      <c r="T17" s="99" t="s">
        <v>1156</v>
      </c>
    </row>
    <row r="18" spans="1:20" ht="22.5">
      <c r="A18" s="31" t="s">
        <v>16</v>
      </c>
      <c r="B18" s="432"/>
      <c r="C18" s="426" t="s">
        <v>17</v>
      </c>
      <c r="D18" s="427"/>
      <c r="E18" s="32" t="s">
        <v>17</v>
      </c>
      <c r="F18" s="32"/>
      <c r="G18" s="33" t="s">
        <v>19</v>
      </c>
      <c r="H18" s="34" t="s">
        <v>18</v>
      </c>
      <c r="I18" s="35" t="s">
        <v>11</v>
      </c>
      <c r="J18" s="35" t="s">
        <v>31</v>
      </c>
      <c r="K18" s="33" t="s">
        <v>32</v>
      </c>
      <c r="L18" s="36" t="s">
        <v>22</v>
      </c>
      <c r="M18" s="33" t="s">
        <v>26</v>
      </c>
      <c r="N18" s="366" t="s">
        <v>18</v>
      </c>
      <c r="O18" s="367"/>
      <c r="P18" s="99"/>
      <c r="Q18" s="109" t="s">
        <v>1167</v>
      </c>
      <c r="R18" s="132" t="s">
        <v>11</v>
      </c>
      <c r="S18" s="119"/>
      <c r="T18" s="119"/>
    </row>
    <row r="19" spans="1:20" s="6" customFormat="1" ht="32.25" customHeight="1">
      <c r="A19" s="421" t="s">
        <v>7</v>
      </c>
      <c r="B19" s="422"/>
      <c r="C19" s="428" t="s">
        <v>8</v>
      </c>
      <c r="D19" s="429"/>
      <c r="E19" s="24" t="s">
        <v>9</v>
      </c>
      <c r="F19" s="24"/>
      <c r="G19" s="25">
        <v>24567</v>
      </c>
      <c r="H19" s="26">
        <f>IF(G19="","",DATEDIF(G19,$H$1,"Y"))</f>
        <v>59</v>
      </c>
      <c r="I19" s="24" t="s">
        <v>10</v>
      </c>
      <c r="J19" s="24" t="s">
        <v>33</v>
      </c>
      <c r="K19" s="24" t="s">
        <v>12</v>
      </c>
      <c r="L19" s="24" t="s">
        <v>13</v>
      </c>
      <c r="M19" s="25">
        <v>42095</v>
      </c>
      <c r="N19" s="122">
        <f t="shared" ref="N19:N29" si="0">IF(M19="","",DATEDIF(M19,$M$1,"Y"))</f>
        <v>11</v>
      </c>
      <c r="O19" s="27">
        <f>IF(M19="","",DATEDIF(M19,$M$1,"YM"))</f>
        <v>5</v>
      </c>
      <c r="P19" s="134" t="str">
        <f>IF(N19="","",IF(N19&gt;=35,"特別永年",IF(AND(N19&gt;=20,N19&lt;35),"永年勤続",IF(AND(N19&gt;=5,N19&lt;20),"優良従業員","対象外"))))</f>
        <v>優良従業員</v>
      </c>
      <c r="Q19" s="121" t="str">
        <f>IF(AND(N19&lt;20,N19&gt;=10),"一般",IF(AND(N19&gt;=5,N19&lt;10),"障害者","ー"))</f>
        <v>一般</v>
      </c>
      <c r="R19" s="136" t="s">
        <v>1158</v>
      </c>
      <c r="S19" s="120" t="s">
        <v>24</v>
      </c>
      <c r="T19" s="133" t="s">
        <v>1157</v>
      </c>
    </row>
    <row r="20" spans="1:20" ht="20.100000000000001" customHeight="1">
      <c r="A20" s="445">
        <v>1</v>
      </c>
      <c r="B20" s="446"/>
      <c r="C20" s="430"/>
      <c r="D20" s="431"/>
      <c r="E20" s="138"/>
      <c r="F20" s="138"/>
      <c r="G20" s="139"/>
      <c r="H20" s="140" t="str">
        <f t="shared" ref="H20:H29" si="1">IF(G20="","",DATEDIF(G20,$H$1,"Y"))</f>
        <v/>
      </c>
      <c r="I20" s="141" t="s">
        <v>11</v>
      </c>
      <c r="J20" s="142"/>
      <c r="K20" s="142"/>
      <c r="L20" s="138"/>
      <c r="M20" s="139"/>
      <c r="N20" s="140" t="str">
        <f t="shared" si="0"/>
        <v/>
      </c>
      <c r="O20" s="140" t="str">
        <f>IF(M20="","",DATEDIF(M20,$M$1,"YM"))</f>
        <v/>
      </c>
      <c r="P20" s="143" t="str">
        <f>IF(N20="","",IF(N20&gt;=35,"特別永年",IF(AND(N20&gt;=20,N20&lt;35),"永年勤続",IF(AND(N20&gt;=5,N20&lt;20),"優良従業員","対象外"))))</f>
        <v/>
      </c>
      <c r="Q20" s="137" t="str">
        <f>IF(AND(N20&lt;20,N20&gt;=10),"一般",IF(AND(N20&gt;=5,N20&lt;10),"障害者","ー"))</f>
        <v>ー</v>
      </c>
      <c r="R20" s="145"/>
      <c r="S20" s="142" t="str">
        <f>IF(R20="事業所と同じ","記入不要","")</f>
        <v/>
      </c>
      <c r="T20" s="144"/>
    </row>
    <row r="21" spans="1:20" ht="20.100000000000001" customHeight="1">
      <c r="A21" s="445">
        <v>2</v>
      </c>
      <c r="B21" s="446"/>
      <c r="C21" s="430"/>
      <c r="D21" s="431"/>
      <c r="E21" s="138"/>
      <c r="F21" s="138"/>
      <c r="G21" s="138"/>
      <c r="H21" s="140" t="str">
        <f t="shared" si="1"/>
        <v/>
      </c>
      <c r="I21" s="141" t="s">
        <v>11</v>
      </c>
      <c r="J21" s="142"/>
      <c r="K21" s="142"/>
      <c r="L21" s="138"/>
      <c r="M21" s="139"/>
      <c r="N21" s="140" t="str">
        <f t="shared" si="0"/>
        <v/>
      </c>
      <c r="O21" s="140" t="str">
        <f t="shared" ref="O21:O29" si="2">IF(M21="","",DATEDIF(M21,$M$1,"YM"))</f>
        <v/>
      </c>
      <c r="P21" s="143" t="str">
        <f t="shared" ref="P21:P29" si="3">IF(N21="","",IF(N21&gt;=35,"特別永年",IF(AND(N21&gt;=20,N21&lt;35),"永年勤続",IF(AND(N21&gt;=5,N21&lt;20),"優良従業員","対象外"))))</f>
        <v/>
      </c>
      <c r="Q21" s="137" t="str">
        <f>IF(AND(N21&lt;20,N21&gt;=10),"一般",IF(AND(N21&gt;=5,N21&lt;10),"障害者","ー"))</f>
        <v>ー</v>
      </c>
      <c r="R21" s="145"/>
      <c r="S21" s="142" t="str">
        <f t="shared" ref="S21:S29" si="4">IF(R21="事業所と同じ","記入不要","")</f>
        <v/>
      </c>
      <c r="T21" s="144"/>
    </row>
    <row r="22" spans="1:20" ht="20.100000000000001" customHeight="1">
      <c r="A22" s="445">
        <v>3</v>
      </c>
      <c r="B22" s="446"/>
      <c r="C22" s="430"/>
      <c r="D22" s="431"/>
      <c r="E22" s="138"/>
      <c r="F22" s="138"/>
      <c r="G22" s="139"/>
      <c r="H22" s="140" t="str">
        <f t="shared" si="1"/>
        <v/>
      </c>
      <c r="I22" s="141" t="s">
        <v>11</v>
      </c>
      <c r="J22" s="142"/>
      <c r="K22" s="142"/>
      <c r="L22" s="138"/>
      <c r="M22" s="139"/>
      <c r="N22" s="140" t="str">
        <f t="shared" si="0"/>
        <v/>
      </c>
      <c r="O22" s="140" t="str">
        <f t="shared" si="2"/>
        <v/>
      </c>
      <c r="P22" s="143" t="str">
        <f t="shared" si="3"/>
        <v/>
      </c>
      <c r="Q22" s="137" t="str">
        <f t="shared" ref="Q22:Q29" si="5">IF(AND(N22&lt;20,N22&gt;=10),"一般",IF(AND(N22&gt;=5,N22&lt;10),"障害者","ー"))</f>
        <v>ー</v>
      </c>
      <c r="R22" s="145"/>
      <c r="S22" s="142" t="str">
        <f t="shared" si="4"/>
        <v/>
      </c>
      <c r="T22" s="144"/>
    </row>
    <row r="23" spans="1:20" ht="20.100000000000001" customHeight="1">
      <c r="A23" s="445">
        <v>4</v>
      </c>
      <c r="B23" s="446"/>
      <c r="C23" s="430"/>
      <c r="D23" s="431"/>
      <c r="E23" s="138"/>
      <c r="F23" s="138"/>
      <c r="G23" s="138"/>
      <c r="H23" s="140" t="str">
        <f t="shared" si="1"/>
        <v/>
      </c>
      <c r="I23" s="141" t="s">
        <v>11</v>
      </c>
      <c r="J23" s="142"/>
      <c r="K23" s="142"/>
      <c r="L23" s="138"/>
      <c r="M23" s="138"/>
      <c r="N23" s="140" t="str">
        <f t="shared" si="0"/>
        <v/>
      </c>
      <c r="O23" s="140" t="str">
        <f t="shared" si="2"/>
        <v/>
      </c>
      <c r="P23" s="143" t="str">
        <f t="shared" si="3"/>
        <v/>
      </c>
      <c r="Q23" s="137" t="str">
        <f t="shared" si="5"/>
        <v>ー</v>
      </c>
      <c r="R23" s="145"/>
      <c r="S23" s="142" t="str">
        <f t="shared" si="4"/>
        <v/>
      </c>
      <c r="T23" s="144"/>
    </row>
    <row r="24" spans="1:20" ht="20.100000000000001" customHeight="1">
      <c r="A24" s="445">
        <v>5</v>
      </c>
      <c r="B24" s="446"/>
      <c r="C24" s="430"/>
      <c r="D24" s="431"/>
      <c r="E24" s="138"/>
      <c r="F24" s="138"/>
      <c r="G24" s="138"/>
      <c r="H24" s="140" t="str">
        <f t="shared" si="1"/>
        <v/>
      </c>
      <c r="I24" s="141" t="s">
        <v>11</v>
      </c>
      <c r="J24" s="142"/>
      <c r="K24" s="142"/>
      <c r="L24" s="138"/>
      <c r="M24" s="138"/>
      <c r="N24" s="140" t="str">
        <f t="shared" si="0"/>
        <v/>
      </c>
      <c r="O24" s="140" t="str">
        <f t="shared" si="2"/>
        <v/>
      </c>
      <c r="P24" s="143" t="str">
        <f t="shared" si="3"/>
        <v/>
      </c>
      <c r="Q24" s="137" t="str">
        <f t="shared" si="5"/>
        <v>ー</v>
      </c>
      <c r="R24" s="145"/>
      <c r="S24" s="142" t="str">
        <f t="shared" si="4"/>
        <v/>
      </c>
      <c r="T24" s="144"/>
    </row>
    <row r="25" spans="1:20" ht="20.100000000000001" customHeight="1">
      <c r="A25" s="445">
        <v>6</v>
      </c>
      <c r="B25" s="446"/>
      <c r="C25" s="430"/>
      <c r="D25" s="431"/>
      <c r="E25" s="138"/>
      <c r="F25" s="138"/>
      <c r="G25" s="138"/>
      <c r="H25" s="140" t="str">
        <f t="shared" si="1"/>
        <v/>
      </c>
      <c r="I25" s="141" t="s">
        <v>11</v>
      </c>
      <c r="J25" s="142"/>
      <c r="K25" s="142"/>
      <c r="L25" s="138"/>
      <c r="M25" s="138"/>
      <c r="N25" s="140" t="str">
        <f t="shared" si="0"/>
        <v/>
      </c>
      <c r="O25" s="140" t="str">
        <f t="shared" si="2"/>
        <v/>
      </c>
      <c r="P25" s="143" t="str">
        <f t="shared" si="3"/>
        <v/>
      </c>
      <c r="Q25" s="137" t="str">
        <f t="shared" si="5"/>
        <v>ー</v>
      </c>
      <c r="R25" s="145"/>
      <c r="S25" s="142" t="str">
        <f t="shared" si="4"/>
        <v/>
      </c>
      <c r="T25" s="144"/>
    </row>
    <row r="26" spans="1:20" ht="20.100000000000001" customHeight="1">
      <c r="A26" s="445">
        <v>7</v>
      </c>
      <c r="B26" s="446"/>
      <c r="C26" s="430"/>
      <c r="D26" s="431"/>
      <c r="E26" s="138"/>
      <c r="F26" s="138"/>
      <c r="G26" s="138"/>
      <c r="H26" s="140" t="str">
        <f t="shared" si="1"/>
        <v/>
      </c>
      <c r="I26" s="141" t="s">
        <v>11</v>
      </c>
      <c r="J26" s="142"/>
      <c r="K26" s="142"/>
      <c r="L26" s="138"/>
      <c r="M26" s="138"/>
      <c r="N26" s="140" t="str">
        <f t="shared" si="0"/>
        <v/>
      </c>
      <c r="O26" s="140" t="str">
        <f t="shared" si="2"/>
        <v/>
      </c>
      <c r="P26" s="143" t="str">
        <f t="shared" si="3"/>
        <v/>
      </c>
      <c r="Q26" s="137" t="str">
        <f t="shared" si="5"/>
        <v>ー</v>
      </c>
      <c r="R26" s="145"/>
      <c r="S26" s="142" t="str">
        <f t="shared" si="4"/>
        <v/>
      </c>
      <c r="T26" s="144"/>
    </row>
    <row r="27" spans="1:20" ht="20.100000000000001" customHeight="1">
      <c r="A27" s="445">
        <v>8</v>
      </c>
      <c r="B27" s="446"/>
      <c r="C27" s="430"/>
      <c r="D27" s="431"/>
      <c r="E27" s="138"/>
      <c r="F27" s="138"/>
      <c r="G27" s="138"/>
      <c r="H27" s="140" t="str">
        <f t="shared" si="1"/>
        <v/>
      </c>
      <c r="I27" s="141" t="s">
        <v>11</v>
      </c>
      <c r="J27" s="142"/>
      <c r="K27" s="142"/>
      <c r="L27" s="138"/>
      <c r="M27" s="138"/>
      <c r="N27" s="140" t="str">
        <f t="shared" si="0"/>
        <v/>
      </c>
      <c r="O27" s="140" t="str">
        <f t="shared" si="2"/>
        <v/>
      </c>
      <c r="P27" s="143" t="str">
        <f t="shared" si="3"/>
        <v/>
      </c>
      <c r="Q27" s="137" t="str">
        <f t="shared" si="5"/>
        <v>ー</v>
      </c>
      <c r="R27" s="145"/>
      <c r="S27" s="142" t="str">
        <f t="shared" si="4"/>
        <v/>
      </c>
      <c r="T27" s="144"/>
    </row>
    <row r="28" spans="1:20" ht="20.100000000000001" customHeight="1">
      <c r="A28" s="445">
        <v>9</v>
      </c>
      <c r="B28" s="446"/>
      <c r="C28" s="430"/>
      <c r="D28" s="431"/>
      <c r="E28" s="138"/>
      <c r="F28" s="138"/>
      <c r="G28" s="138"/>
      <c r="H28" s="140" t="str">
        <f t="shared" si="1"/>
        <v/>
      </c>
      <c r="I28" s="141" t="s">
        <v>11</v>
      </c>
      <c r="J28" s="142"/>
      <c r="K28" s="142"/>
      <c r="L28" s="138"/>
      <c r="M28" s="138"/>
      <c r="N28" s="140" t="str">
        <f t="shared" si="0"/>
        <v/>
      </c>
      <c r="O28" s="140" t="str">
        <f t="shared" si="2"/>
        <v/>
      </c>
      <c r="P28" s="143" t="str">
        <f t="shared" si="3"/>
        <v/>
      </c>
      <c r="Q28" s="137" t="str">
        <f t="shared" si="5"/>
        <v>ー</v>
      </c>
      <c r="R28" s="145"/>
      <c r="S28" s="142" t="str">
        <f t="shared" si="4"/>
        <v/>
      </c>
      <c r="T28" s="144"/>
    </row>
    <row r="29" spans="1:20" ht="20.100000000000001" customHeight="1">
      <c r="A29" s="445">
        <v>10</v>
      </c>
      <c r="B29" s="446"/>
      <c r="C29" s="430"/>
      <c r="D29" s="431"/>
      <c r="E29" s="138"/>
      <c r="F29" s="138"/>
      <c r="G29" s="138"/>
      <c r="H29" s="140" t="str">
        <f t="shared" si="1"/>
        <v/>
      </c>
      <c r="I29" s="141" t="s">
        <v>11</v>
      </c>
      <c r="J29" s="142"/>
      <c r="K29" s="142"/>
      <c r="L29" s="138"/>
      <c r="M29" s="138"/>
      <c r="N29" s="140" t="str">
        <f t="shared" si="0"/>
        <v/>
      </c>
      <c r="O29" s="140" t="str">
        <f t="shared" si="2"/>
        <v/>
      </c>
      <c r="P29" s="143" t="str">
        <f t="shared" si="3"/>
        <v/>
      </c>
      <c r="Q29" s="137" t="str">
        <f t="shared" si="5"/>
        <v>ー</v>
      </c>
      <c r="R29" s="145"/>
      <c r="S29" s="142" t="str">
        <f t="shared" si="4"/>
        <v/>
      </c>
      <c r="T29" s="144"/>
    </row>
    <row r="30" spans="1:20" s="11" customFormat="1" hidden="1">
      <c r="A30" s="4">
        <v>11</v>
      </c>
      <c r="B30" s="4"/>
      <c r="C30" s="8"/>
      <c r="D30" s="8"/>
      <c r="E30" s="8"/>
      <c r="F30" s="8"/>
      <c r="G30" s="8"/>
      <c r="H30" s="7" t="s">
        <v>27</v>
      </c>
      <c r="I30" s="8" t="s">
        <v>11</v>
      </c>
      <c r="J30" s="8"/>
      <c r="K30" s="10"/>
      <c r="L30" s="9"/>
      <c r="M30" s="8"/>
      <c r="N30" s="7" t="s">
        <v>27</v>
      </c>
      <c r="O30" s="7" t="s">
        <v>27</v>
      </c>
      <c r="P30" s="8" t="s">
        <v>11</v>
      </c>
      <c r="Q30" s="8" t="s">
        <v>11</v>
      </c>
      <c r="R30" s="10"/>
      <c r="S30" s="10"/>
      <c r="T30" s="10"/>
    </row>
    <row r="31" spans="1:20" s="11" customFormat="1" hidden="1">
      <c r="A31" s="4">
        <v>12</v>
      </c>
      <c r="B31" s="4"/>
      <c r="C31" s="8"/>
      <c r="D31" s="8"/>
      <c r="E31" s="8"/>
      <c r="F31" s="8"/>
      <c r="G31" s="8"/>
      <c r="H31" s="7" t="s">
        <v>27</v>
      </c>
      <c r="I31" s="8" t="s">
        <v>11</v>
      </c>
      <c r="J31" s="8"/>
      <c r="K31" s="10"/>
      <c r="L31" s="9"/>
      <c r="M31" s="8"/>
      <c r="N31" s="7" t="s">
        <v>27</v>
      </c>
      <c r="O31" s="7" t="s">
        <v>27</v>
      </c>
      <c r="P31" s="8" t="s">
        <v>11</v>
      </c>
      <c r="Q31" s="8" t="s">
        <v>11</v>
      </c>
      <c r="R31" s="10"/>
      <c r="S31" s="10"/>
      <c r="T31" s="10"/>
    </row>
    <row r="32" spans="1:20" s="11" customFormat="1" hidden="1">
      <c r="A32" s="4">
        <v>13</v>
      </c>
      <c r="B32" s="4"/>
      <c r="C32" s="8"/>
      <c r="D32" s="8"/>
      <c r="E32" s="8"/>
      <c r="F32" s="8"/>
      <c r="G32" s="8"/>
      <c r="H32" s="7" t="s">
        <v>27</v>
      </c>
      <c r="I32" s="8" t="s">
        <v>11</v>
      </c>
      <c r="J32" s="8"/>
      <c r="K32" s="10"/>
      <c r="L32" s="9"/>
      <c r="M32" s="8"/>
      <c r="N32" s="7" t="s">
        <v>27</v>
      </c>
      <c r="O32" s="7" t="s">
        <v>27</v>
      </c>
      <c r="P32" s="8" t="s">
        <v>11</v>
      </c>
      <c r="Q32" s="8" t="s">
        <v>11</v>
      </c>
      <c r="R32" s="10"/>
      <c r="S32" s="10"/>
      <c r="T32" s="10"/>
    </row>
    <row r="33" spans="1:20" s="11" customFormat="1" hidden="1">
      <c r="A33" s="4">
        <v>14</v>
      </c>
      <c r="B33" s="4"/>
      <c r="C33" s="8"/>
      <c r="D33" s="8"/>
      <c r="E33" s="8"/>
      <c r="F33" s="8"/>
      <c r="G33" s="8"/>
      <c r="H33" s="7" t="s">
        <v>27</v>
      </c>
      <c r="I33" s="8" t="s">
        <v>11</v>
      </c>
      <c r="J33" s="8"/>
      <c r="K33" s="10"/>
      <c r="L33" s="9"/>
      <c r="M33" s="8"/>
      <c r="N33" s="7" t="s">
        <v>27</v>
      </c>
      <c r="O33" s="7" t="s">
        <v>27</v>
      </c>
      <c r="P33" s="8" t="s">
        <v>11</v>
      </c>
      <c r="Q33" s="8" t="s">
        <v>11</v>
      </c>
      <c r="R33" s="10"/>
      <c r="S33" s="10"/>
      <c r="T33" s="10"/>
    </row>
    <row r="34" spans="1:20" s="11" customFormat="1" hidden="1">
      <c r="A34" s="4">
        <v>15</v>
      </c>
      <c r="B34" s="4"/>
      <c r="C34" s="8"/>
      <c r="D34" s="8"/>
      <c r="E34" s="8"/>
      <c r="F34" s="8"/>
      <c r="G34" s="8"/>
      <c r="H34" s="7" t="s">
        <v>27</v>
      </c>
      <c r="I34" s="8" t="s">
        <v>11</v>
      </c>
      <c r="J34" s="8"/>
      <c r="K34" s="10"/>
      <c r="L34" s="9"/>
      <c r="M34" s="8"/>
      <c r="N34" s="7" t="s">
        <v>27</v>
      </c>
      <c r="O34" s="7" t="s">
        <v>27</v>
      </c>
      <c r="P34" s="8" t="s">
        <v>11</v>
      </c>
      <c r="Q34" s="8" t="s">
        <v>11</v>
      </c>
      <c r="R34" s="10"/>
      <c r="S34" s="10"/>
      <c r="T34" s="10"/>
    </row>
    <row r="35" spans="1:20" s="11" customFormat="1" hidden="1">
      <c r="A35" s="4">
        <v>16</v>
      </c>
      <c r="B35" s="4"/>
      <c r="C35" s="8"/>
      <c r="D35" s="8"/>
      <c r="E35" s="8"/>
      <c r="F35" s="8"/>
      <c r="G35" s="8"/>
      <c r="H35" s="7" t="s">
        <v>27</v>
      </c>
      <c r="I35" s="8" t="s">
        <v>11</v>
      </c>
      <c r="J35" s="8"/>
      <c r="K35" s="10"/>
      <c r="L35" s="9"/>
      <c r="M35" s="8"/>
      <c r="N35" s="7" t="s">
        <v>27</v>
      </c>
      <c r="O35" s="7" t="s">
        <v>27</v>
      </c>
      <c r="P35" s="8" t="s">
        <v>11</v>
      </c>
      <c r="Q35" s="8" t="s">
        <v>11</v>
      </c>
      <c r="R35" s="10"/>
      <c r="S35" s="10"/>
      <c r="T35" s="10"/>
    </row>
    <row r="36" spans="1:20" s="11" customFormat="1" hidden="1">
      <c r="A36" s="4">
        <v>17</v>
      </c>
      <c r="B36" s="4"/>
      <c r="C36" s="8"/>
      <c r="D36" s="8"/>
      <c r="E36" s="8"/>
      <c r="F36" s="8"/>
      <c r="G36" s="8"/>
      <c r="H36" s="7" t="s">
        <v>27</v>
      </c>
      <c r="I36" s="8" t="s">
        <v>11</v>
      </c>
      <c r="J36" s="8"/>
      <c r="K36" s="10"/>
      <c r="L36" s="9"/>
      <c r="M36" s="8"/>
      <c r="N36" s="7" t="s">
        <v>27</v>
      </c>
      <c r="O36" s="7" t="s">
        <v>27</v>
      </c>
      <c r="P36" s="8" t="s">
        <v>11</v>
      </c>
      <c r="Q36" s="8" t="s">
        <v>11</v>
      </c>
      <c r="R36" s="10"/>
      <c r="S36" s="10"/>
      <c r="T36" s="10"/>
    </row>
    <row r="37" spans="1:20" s="11" customFormat="1" hidden="1">
      <c r="A37" s="4">
        <v>18</v>
      </c>
      <c r="B37" s="4"/>
      <c r="C37" s="8"/>
      <c r="D37" s="8"/>
      <c r="E37" s="8"/>
      <c r="F37" s="8"/>
      <c r="G37" s="8"/>
      <c r="H37" s="7" t="s">
        <v>27</v>
      </c>
      <c r="I37" s="8" t="s">
        <v>11</v>
      </c>
      <c r="J37" s="8"/>
      <c r="K37" s="10"/>
      <c r="L37" s="9"/>
      <c r="M37" s="8"/>
      <c r="N37" s="7" t="s">
        <v>27</v>
      </c>
      <c r="O37" s="7" t="s">
        <v>27</v>
      </c>
      <c r="P37" s="8" t="s">
        <v>11</v>
      </c>
      <c r="Q37" s="8" t="s">
        <v>11</v>
      </c>
      <c r="R37" s="10"/>
      <c r="S37" s="10"/>
      <c r="T37" s="10"/>
    </row>
    <row r="38" spans="1:20" s="11" customFormat="1" hidden="1">
      <c r="A38" s="4">
        <v>19</v>
      </c>
      <c r="B38" s="4"/>
      <c r="C38" s="8"/>
      <c r="D38" s="8"/>
      <c r="E38" s="8"/>
      <c r="F38" s="8"/>
      <c r="G38" s="8"/>
      <c r="H38" s="7" t="s">
        <v>27</v>
      </c>
      <c r="I38" s="8" t="s">
        <v>11</v>
      </c>
      <c r="J38" s="8"/>
      <c r="K38" s="10"/>
      <c r="L38" s="9"/>
      <c r="M38" s="8"/>
      <c r="N38" s="7" t="s">
        <v>27</v>
      </c>
      <c r="O38" s="7" t="s">
        <v>27</v>
      </c>
      <c r="P38" s="8" t="s">
        <v>11</v>
      </c>
      <c r="Q38" s="8" t="s">
        <v>11</v>
      </c>
      <c r="R38" s="10"/>
      <c r="S38" s="10"/>
      <c r="T38" s="10"/>
    </row>
    <row r="39" spans="1:20" s="11" customFormat="1" hidden="1">
      <c r="A39" s="4">
        <v>20</v>
      </c>
      <c r="B39" s="4"/>
      <c r="C39" s="8"/>
      <c r="D39" s="8"/>
      <c r="E39" s="8"/>
      <c r="F39" s="8"/>
      <c r="G39" s="8"/>
      <c r="H39" s="7" t="s">
        <v>27</v>
      </c>
      <c r="I39" s="8" t="s">
        <v>11</v>
      </c>
      <c r="J39" s="8"/>
      <c r="K39" s="10"/>
      <c r="L39" s="9"/>
      <c r="M39" s="8"/>
      <c r="N39" s="7" t="s">
        <v>27</v>
      </c>
      <c r="O39" s="7" t="s">
        <v>27</v>
      </c>
      <c r="P39" s="8" t="s">
        <v>11</v>
      </c>
      <c r="Q39" s="8" t="s">
        <v>11</v>
      </c>
      <c r="R39" s="10"/>
      <c r="S39" s="10"/>
      <c r="T39" s="10"/>
    </row>
    <row r="40" spans="1:20" s="11" customFormat="1" hidden="1">
      <c r="A40" s="4">
        <v>21</v>
      </c>
      <c r="B40" s="4"/>
      <c r="C40" s="8"/>
      <c r="D40" s="8"/>
      <c r="E40" s="8"/>
      <c r="F40" s="8"/>
      <c r="G40" s="8"/>
      <c r="H40" s="7" t="s">
        <v>27</v>
      </c>
      <c r="I40" s="8" t="s">
        <v>11</v>
      </c>
      <c r="J40" s="8"/>
      <c r="K40" s="10"/>
      <c r="L40" s="9"/>
      <c r="M40" s="8"/>
      <c r="N40" s="7" t="s">
        <v>27</v>
      </c>
      <c r="O40" s="7" t="s">
        <v>27</v>
      </c>
      <c r="P40" s="8" t="s">
        <v>11</v>
      </c>
      <c r="Q40" s="8" t="s">
        <v>11</v>
      </c>
      <c r="R40" s="10"/>
      <c r="S40" s="10"/>
      <c r="T40" s="10"/>
    </row>
    <row r="41" spans="1:20" s="11" customFormat="1" hidden="1">
      <c r="A41" s="4">
        <v>22</v>
      </c>
      <c r="B41" s="4"/>
      <c r="C41" s="8"/>
      <c r="D41" s="8"/>
      <c r="E41" s="8"/>
      <c r="F41" s="8"/>
      <c r="G41" s="8"/>
      <c r="H41" s="7" t="s">
        <v>27</v>
      </c>
      <c r="I41" s="8" t="s">
        <v>11</v>
      </c>
      <c r="J41" s="8"/>
      <c r="K41" s="10"/>
      <c r="L41" s="9"/>
      <c r="M41" s="8"/>
      <c r="N41" s="7" t="s">
        <v>27</v>
      </c>
      <c r="O41" s="7" t="s">
        <v>27</v>
      </c>
      <c r="P41" s="8" t="s">
        <v>11</v>
      </c>
      <c r="Q41" s="8" t="s">
        <v>11</v>
      </c>
      <c r="R41" s="10"/>
      <c r="S41" s="10"/>
      <c r="T41" s="10"/>
    </row>
    <row r="42" spans="1:20" s="11" customFormat="1" hidden="1">
      <c r="A42" s="4">
        <v>23</v>
      </c>
      <c r="B42" s="4"/>
      <c r="C42" s="8"/>
      <c r="D42" s="8"/>
      <c r="E42" s="8"/>
      <c r="F42" s="8"/>
      <c r="G42" s="8"/>
      <c r="H42" s="7" t="s">
        <v>27</v>
      </c>
      <c r="I42" s="8" t="s">
        <v>11</v>
      </c>
      <c r="J42" s="8"/>
      <c r="K42" s="10"/>
      <c r="L42" s="9"/>
      <c r="M42" s="8"/>
      <c r="N42" s="7" t="s">
        <v>27</v>
      </c>
      <c r="O42" s="7" t="s">
        <v>27</v>
      </c>
      <c r="P42" s="8" t="s">
        <v>11</v>
      </c>
      <c r="Q42" s="8" t="s">
        <v>11</v>
      </c>
      <c r="R42" s="10"/>
      <c r="S42" s="10"/>
      <c r="T42" s="10"/>
    </row>
    <row r="43" spans="1:20" s="11" customFormat="1" hidden="1">
      <c r="A43" s="4">
        <v>24</v>
      </c>
      <c r="B43" s="4"/>
      <c r="C43" s="8"/>
      <c r="D43" s="8"/>
      <c r="E43" s="8"/>
      <c r="F43" s="8"/>
      <c r="G43" s="8"/>
      <c r="H43" s="7" t="s">
        <v>27</v>
      </c>
      <c r="I43" s="8" t="s">
        <v>11</v>
      </c>
      <c r="J43" s="8"/>
      <c r="K43" s="10"/>
      <c r="L43" s="9"/>
      <c r="M43" s="8"/>
      <c r="N43" s="7" t="s">
        <v>27</v>
      </c>
      <c r="O43" s="7" t="s">
        <v>27</v>
      </c>
      <c r="P43" s="8" t="s">
        <v>11</v>
      </c>
      <c r="Q43" s="8" t="s">
        <v>11</v>
      </c>
      <c r="R43" s="10"/>
      <c r="S43" s="10"/>
      <c r="T43" s="10"/>
    </row>
    <row r="44" spans="1:20" s="11" customFormat="1" hidden="1">
      <c r="A44" s="4">
        <v>25</v>
      </c>
      <c r="B44" s="4"/>
      <c r="C44" s="8"/>
      <c r="D44" s="8"/>
      <c r="E44" s="8"/>
      <c r="F44" s="8"/>
      <c r="G44" s="8"/>
      <c r="H44" s="7" t="s">
        <v>27</v>
      </c>
      <c r="I44" s="8" t="s">
        <v>11</v>
      </c>
      <c r="J44" s="8"/>
      <c r="K44" s="10"/>
      <c r="L44" s="9"/>
      <c r="M44" s="8"/>
      <c r="N44" s="7" t="s">
        <v>27</v>
      </c>
      <c r="O44" s="7" t="s">
        <v>27</v>
      </c>
      <c r="P44" s="8" t="s">
        <v>11</v>
      </c>
      <c r="Q44" s="8" t="s">
        <v>11</v>
      </c>
      <c r="R44" s="10"/>
      <c r="S44" s="10"/>
      <c r="T44" s="10"/>
    </row>
    <row r="45" spans="1:20" s="11" customFormat="1"/>
    <row r="46" spans="1:20" s="11" customFormat="1">
      <c r="A46" s="11" t="s">
        <v>1180</v>
      </c>
    </row>
    <row r="47" spans="1:20" s="11" customFormat="1">
      <c r="A47" s="11" t="s">
        <v>1192</v>
      </c>
    </row>
    <row r="48" spans="1:20" s="11" customFormat="1">
      <c r="A48" s="11" t="s">
        <v>1193</v>
      </c>
    </row>
    <row r="49" spans="1:10" s="11" customFormat="1" ht="10.5" customHeight="1"/>
    <row r="50" spans="1:10" s="11" customFormat="1">
      <c r="A50" s="11" t="s">
        <v>1203</v>
      </c>
    </row>
    <row r="51" spans="1:10" s="11" customFormat="1">
      <c r="A51" s="465"/>
      <c r="B51" s="450">
        <v>1</v>
      </c>
      <c r="C51" s="447" t="s">
        <v>1199</v>
      </c>
      <c r="D51" s="447"/>
      <c r="E51" s="447"/>
      <c r="F51" s="447"/>
      <c r="G51" s="447"/>
      <c r="H51" s="447"/>
      <c r="I51" s="447"/>
      <c r="J51" s="448"/>
    </row>
    <row r="52" spans="1:10" s="11" customFormat="1">
      <c r="A52" s="466"/>
      <c r="B52" s="449">
        <v>2</v>
      </c>
      <c r="C52" s="455" t="s">
        <v>1200</v>
      </c>
      <c r="D52" s="456"/>
      <c r="E52" s="456"/>
      <c r="F52" s="456"/>
      <c r="G52" s="456"/>
      <c r="H52" s="456"/>
      <c r="I52" s="456"/>
      <c r="J52" s="457"/>
    </row>
    <row r="53" spans="1:10" s="11" customFormat="1" ht="33.75" customHeight="1">
      <c r="A53" s="467"/>
      <c r="B53" s="449"/>
      <c r="C53" s="458" t="s">
        <v>1185</v>
      </c>
      <c r="D53" s="459"/>
      <c r="E53" s="459"/>
      <c r="F53" s="459"/>
      <c r="G53" s="459"/>
      <c r="H53" s="459"/>
      <c r="I53" s="459"/>
      <c r="J53" s="460"/>
    </row>
    <row r="54" spans="1:10" s="11" customFormat="1" ht="21" customHeight="1">
      <c r="A54" s="465"/>
      <c r="B54" s="450">
        <v>3</v>
      </c>
      <c r="C54" s="461" t="s">
        <v>1201</v>
      </c>
      <c r="D54" s="462"/>
      <c r="E54" s="462"/>
      <c r="F54" s="462"/>
      <c r="G54" s="462"/>
      <c r="H54" s="462"/>
      <c r="I54" s="462"/>
      <c r="J54" s="463"/>
    </row>
    <row r="55" spans="1:10" s="11" customFormat="1" ht="54.75" customHeight="1">
      <c r="A55" s="464" t="s">
        <v>1202</v>
      </c>
      <c r="B55" s="451"/>
      <c r="C55" s="452"/>
      <c r="D55" s="453"/>
      <c r="E55" s="453"/>
      <c r="F55" s="453"/>
      <c r="G55" s="453"/>
      <c r="H55" s="453"/>
      <c r="I55" s="453"/>
      <c r="J55" s="454"/>
    </row>
    <row r="56" spans="1:10" s="11" customFormat="1"/>
    <row r="57" spans="1:10" s="11" customFormat="1"/>
    <row r="58" spans="1:10" s="11" customFormat="1"/>
    <row r="59" spans="1:10" s="11" customFormat="1"/>
    <row r="60" spans="1:10" s="11" customFormat="1"/>
    <row r="61" spans="1:10" s="11" customFormat="1"/>
  </sheetData>
  <sheetProtection algorithmName="SHA-512" hashValue="0j8NmMpxuKXNTYnFWPTOtCkIRSHtnr0k8sj4KolPzEuXRrd2rc9+Pba7+/5WgHiUgQuORPmixzc63CUWc1CNgg==" saltValue="SZIFsC33M+ApmCwKXm71Kw==" spinCount="100000" sheet="1" insertColumns="0" insertRows="0"/>
  <mergeCells count="54">
    <mergeCell ref="A55:B55"/>
    <mergeCell ref="C51:J51"/>
    <mergeCell ref="C52:J52"/>
    <mergeCell ref="C54:J54"/>
    <mergeCell ref="D53:J53"/>
    <mergeCell ref="C55:J55"/>
    <mergeCell ref="B52:B53"/>
    <mergeCell ref="A52:A53"/>
    <mergeCell ref="A26:B26"/>
    <mergeCell ref="A27:B27"/>
    <mergeCell ref="A28:B28"/>
    <mergeCell ref="A29:B29"/>
    <mergeCell ref="A20:B20"/>
    <mergeCell ref="A21:B21"/>
    <mergeCell ref="A22:B22"/>
    <mergeCell ref="A23:B23"/>
    <mergeCell ref="A24:B24"/>
    <mergeCell ref="A25:B25"/>
    <mergeCell ref="A15:B15"/>
    <mergeCell ref="C11:D11"/>
    <mergeCell ref="C13:D13"/>
    <mergeCell ref="C15:D15"/>
    <mergeCell ref="C9:D9"/>
    <mergeCell ref="A19:B19"/>
    <mergeCell ref="C25:D25"/>
    <mergeCell ref="C26:D26"/>
    <mergeCell ref="C27:D27"/>
    <mergeCell ref="C28:D28"/>
    <mergeCell ref="C29:D29"/>
    <mergeCell ref="A5:B5"/>
    <mergeCell ref="A7:B7"/>
    <mergeCell ref="A9:B9"/>
    <mergeCell ref="A11:B11"/>
    <mergeCell ref="A13:B13"/>
    <mergeCell ref="C19:D19"/>
    <mergeCell ref="C20:D20"/>
    <mergeCell ref="C21:D21"/>
    <mergeCell ref="C22:D22"/>
    <mergeCell ref="C23:D23"/>
    <mergeCell ref="C24:D24"/>
    <mergeCell ref="L13:M13"/>
    <mergeCell ref="N13:Q13"/>
    <mergeCell ref="J17:K17"/>
    <mergeCell ref="N18:O18"/>
    <mergeCell ref="C17:D17"/>
    <mergeCell ref="C18:D18"/>
    <mergeCell ref="A3:T3"/>
    <mergeCell ref="C5:I5"/>
    <mergeCell ref="C7:I7"/>
    <mergeCell ref="E9:I9"/>
    <mergeCell ref="M9:Q9"/>
    <mergeCell ref="G11:I11"/>
    <mergeCell ref="L11:M11"/>
    <mergeCell ref="N11:Q11"/>
  </mergeCells>
  <phoneticPr fontId="2"/>
  <conditionalFormatting sqref="E11">
    <cfRule type="expression" dxfId="23" priority="8">
      <formula>$C$11="15.サービス業"</formula>
    </cfRule>
  </conditionalFormatting>
  <conditionalFormatting sqref="G11:I11">
    <cfRule type="expression" dxfId="22" priority="7">
      <formula>$C$11="15.サービス業"</formula>
    </cfRule>
  </conditionalFormatting>
  <conditionalFormatting sqref="J20:K29">
    <cfRule type="expression" dxfId="21" priority="9">
      <formula>$I20="市外"</formula>
    </cfRule>
  </conditionalFormatting>
  <conditionalFormatting sqref="K30:K44">
    <cfRule type="expression" dxfId="20" priority="10">
      <formula>$I30="市外"</formula>
    </cfRule>
  </conditionalFormatting>
  <conditionalFormatting sqref="L9:Q9">
    <cfRule type="expression" dxfId="19" priority="6">
      <formula>$L$7="所在地と同じ"</formula>
    </cfRule>
  </conditionalFormatting>
  <conditionalFormatting sqref="Q19:Q29">
    <cfRule type="expression" dxfId="18" priority="2">
      <formula>$P19="優良従業員"</formula>
    </cfRule>
  </conditionalFormatting>
  <conditionalFormatting sqref="Q30:T44">
    <cfRule type="expression" dxfId="17" priority="11">
      <formula>$Q30="25　工業特別"</formula>
    </cfRule>
  </conditionalFormatting>
  <conditionalFormatting sqref="R19:R29">
    <cfRule type="expression" dxfId="16" priority="4">
      <formula>$Q19="25　工業特別"</formula>
    </cfRule>
    <cfRule type="expression" dxfId="15" priority="5">
      <formula>$Q19="24　商業特別"</formula>
    </cfRule>
  </conditionalFormatting>
  <conditionalFormatting sqref="R30:T44">
    <cfRule type="expression" dxfId="14" priority="12">
      <formula>$Q30="24　商業特別"</formula>
    </cfRule>
  </conditionalFormatting>
  <conditionalFormatting sqref="S19:T19">
    <cfRule type="expression" dxfId="13" priority="3">
      <formula>$R19="団体"</formula>
    </cfRule>
  </conditionalFormatting>
  <conditionalFormatting sqref="S20:T29">
    <cfRule type="expression" dxfId="12" priority="1">
      <formula>$R20="団体"</formula>
    </cfRule>
  </conditionalFormatting>
  <dataValidations count="2">
    <dataValidation type="list" allowBlank="1" showInputMessage="1" showErrorMessage="1" sqref="I19:I29" xr:uid="{C2D6C259-6F36-4EBE-AD60-309B8F5112BE}">
      <formula1>"西宮市内,市外"</formula1>
    </dataValidation>
    <dataValidation type="list" allowBlank="1" showInputMessage="1" showErrorMessage="1" sqref="A51:A52 A54" xr:uid="{527D180D-3C15-43C5-9F67-B3EA308F3993}">
      <formula1>"○"</formula1>
    </dataValidation>
  </dataValidations>
  <pageMargins left="0.70866141732283472" right="0.70866141732283472" top="0.74803149606299213" bottom="0.74803149606299213" header="0.31496062992125984" footer="0.31496062992125984"/>
  <pageSetup paperSize="9" scale="5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E41C0D7C-E174-4D1D-8806-4A38D2F9047A}">
          <x14:formula1>
            <xm:f>消さないで!$I$2:$I$3</xm:f>
          </x14:formula1>
          <xm:sqref>R19:R29</xm:sqref>
        </x14:dataValidation>
        <x14:dataValidation type="list" showInputMessage="1" showErrorMessage="1" promptTitle="選択" xr:uid="{8816ECFF-DC0F-4603-9448-7069A86DE924}">
          <x14:formula1>
            <xm:f>消さないで!$E$2:$E$9</xm:f>
          </x14:formula1>
          <xm:sqref>C11</xm:sqref>
        </x14:dataValidation>
        <x14:dataValidation type="list" allowBlank="1" showInputMessage="1" showErrorMessage="1" xr:uid="{7223F227-604A-47EC-917C-8B59A9B09251}">
          <x14:formula1>
            <xm:f>消さないで!$G$2:$G$3</xm:f>
          </x14:formula1>
          <xm:sqref>L7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1"/>
  <sheetViews>
    <sheetView topLeftCell="A20" workbookViewId="0">
      <selection activeCell="I58" sqref="I58"/>
    </sheetView>
  </sheetViews>
  <sheetFormatPr defaultRowHeight="18.75"/>
  <cols>
    <col min="1" max="1" width="11" bestFit="1" customWidth="1"/>
    <col min="2" max="2" width="15.875" customWidth="1"/>
    <col min="3" max="3" width="19.25" bestFit="1" customWidth="1"/>
    <col min="4" max="4" width="0.75" hidden="1" customWidth="1"/>
    <col min="5" max="5" width="11.375" bestFit="1" customWidth="1"/>
    <col min="6" max="6" width="10.25" bestFit="1" customWidth="1"/>
    <col min="8" max="8" width="10.125" customWidth="1"/>
    <col min="9" max="9" width="11" customWidth="1"/>
    <col min="10" max="10" width="16.5" customWidth="1"/>
    <col min="11" max="11" width="11.375" bestFit="1" customWidth="1"/>
    <col min="12" max="12" width="9" customWidth="1"/>
    <col min="14" max="14" width="11.625" customWidth="1"/>
    <col min="15" max="15" width="13.625" bestFit="1" customWidth="1"/>
    <col min="16" max="16" width="14.125" customWidth="1"/>
    <col min="17" max="17" width="22.875" customWidth="1"/>
    <col min="18" max="18" width="19.625" customWidth="1"/>
    <col min="19" max="19" width="13.875" bestFit="1" customWidth="1"/>
  </cols>
  <sheetData>
    <row r="1" spans="1:19" hidden="1">
      <c r="F1" s="1">
        <v>46295</v>
      </c>
      <c r="K1" s="1">
        <v>46295</v>
      </c>
      <c r="O1" s="3"/>
    </row>
    <row r="2" spans="1:19">
      <c r="F2" s="1"/>
      <c r="K2" s="1"/>
      <c r="O2" s="3"/>
    </row>
    <row r="3" spans="1:19" ht="35.25" customHeight="1">
      <c r="A3" s="361" t="s">
        <v>1204</v>
      </c>
      <c r="B3" s="362"/>
      <c r="C3" s="362"/>
      <c r="D3" s="362"/>
      <c r="E3" s="362"/>
      <c r="F3" s="362"/>
      <c r="G3" s="362"/>
      <c r="H3" s="362"/>
      <c r="I3" s="362"/>
      <c r="J3" s="362"/>
      <c r="K3" s="362"/>
      <c r="L3" s="362"/>
      <c r="M3" s="362"/>
      <c r="N3" s="362"/>
      <c r="O3" s="362"/>
      <c r="P3" s="362"/>
      <c r="Q3" s="362"/>
      <c r="R3" s="362"/>
    </row>
    <row r="4" spans="1:19" ht="19.5" thickBot="1">
      <c r="F4" s="1"/>
      <c r="K4" s="1"/>
      <c r="O4" s="3"/>
    </row>
    <row r="5" spans="1:19" ht="33.75" customHeight="1" thickBot="1">
      <c r="A5" s="108" t="s">
        <v>136</v>
      </c>
      <c r="B5" s="363"/>
      <c r="C5" s="364"/>
      <c r="D5" s="364"/>
      <c r="E5" s="364"/>
      <c r="F5" s="364"/>
      <c r="G5" s="365"/>
      <c r="H5" s="17"/>
      <c r="I5" s="13"/>
      <c r="J5" s="13"/>
      <c r="K5" s="13"/>
      <c r="L5" s="13"/>
      <c r="M5" s="14"/>
      <c r="N5" s="15"/>
      <c r="O5" s="13"/>
      <c r="P5" s="13"/>
      <c r="Q5" s="13"/>
      <c r="R5" s="13"/>
    </row>
    <row r="6" spans="1:19" s="5" customFormat="1" ht="9.75" customHeight="1" thickBot="1">
      <c r="A6" s="16"/>
      <c r="B6" s="17"/>
      <c r="C6" s="17"/>
      <c r="D6" s="17"/>
      <c r="E6" s="17"/>
      <c r="F6" s="17"/>
      <c r="G6" s="17"/>
      <c r="H6" s="17"/>
      <c r="I6" s="18"/>
      <c r="J6" s="18"/>
      <c r="K6" s="18"/>
      <c r="L6" s="18"/>
      <c r="M6" s="19"/>
      <c r="N6" s="20"/>
      <c r="O6" s="18"/>
      <c r="P6" s="18"/>
      <c r="Q6" s="18"/>
      <c r="R6" s="18"/>
    </row>
    <row r="7" spans="1:19" ht="33.75" customHeight="1" thickBot="1">
      <c r="A7" s="108" t="s">
        <v>137</v>
      </c>
      <c r="B7" s="363"/>
      <c r="C7" s="364"/>
      <c r="D7" s="364"/>
      <c r="E7" s="364"/>
      <c r="F7" s="364"/>
      <c r="G7" s="365"/>
      <c r="H7" s="17"/>
      <c r="I7" s="135" t="s">
        <v>1163</v>
      </c>
      <c r="J7" s="131" t="s">
        <v>1146</v>
      </c>
      <c r="K7" s="13" t="s">
        <v>1154</v>
      </c>
      <c r="L7" s="13"/>
      <c r="M7" s="14"/>
      <c r="N7" s="15"/>
      <c r="O7" s="13"/>
      <c r="P7" s="13"/>
      <c r="Q7" s="13"/>
      <c r="R7" s="13"/>
    </row>
    <row r="8" spans="1:19" s="5" customFormat="1" ht="9.75" customHeight="1" thickBot="1">
      <c r="A8" s="16"/>
      <c r="B8" s="17"/>
      <c r="C8" s="17"/>
      <c r="D8" s="17"/>
      <c r="E8" s="17"/>
      <c r="F8" s="17"/>
      <c r="G8" s="17"/>
      <c r="H8" s="17"/>
      <c r="I8" s="18"/>
      <c r="J8" s="18"/>
      <c r="K8" s="18"/>
      <c r="L8" s="18"/>
      <c r="M8" s="19"/>
      <c r="N8" s="20"/>
      <c r="O8" s="18"/>
      <c r="P8" s="18"/>
      <c r="Q8" s="18"/>
      <c r="R8" s="18"/>
    </row>
    <row r="9" spans="1:19" ht="24" customHeight="1" thickBot="1">
      <c r="A9" s="12" t="s">
        <v>0</v>
      </c>
      <c r="B9" s="107" t="s">
        <v>146</v>
      </c>
      <c r="C9" s="358"/>
      <c r="D9" s="359"/>
      <c r="E9" s="359"/>
      <c r="F9" s="359"/>
      <c r="G9" s="360"/>
      <c r="H9" s="78"/>
      <c r="J9" s="107" t="s">
        <v>146</v>
      </c>
      <c r="K9" s="358" t="s">
        <v>135</v>
      </c>
      <c r="L9" s="359"/>
      <c r="M9" s="359"/>
      <c r="N9" s="359"/>
      <c r="O9" s="360"/>
      <c r="P9" s="13"/>
      <c r="Q9" s="13"/>
      <c r="R9" s="13"/>
    </row>
    <row r="10" spans="1:19" s="5" customFormat="1" ht="6.75" customHeight="1" thickBot="1">
      <c r="A10" s="16"/>
      <c r="B10" s="17"/>
      <c r="C10" s="17"/>
      <c r="D10" s="17"/>
      <c r="E10" s="17"/>
      <c r="F10" s="17"/>
      <c r="G10" s="17"/>
      <c r="H10" s="17"/>
      <c r="I10" s="18"/>
      <c r="J10" s="18"/>
      <c r="K10" s="18"/>
      <c r="L10" s="18"/>
      <c r="M10" s="19"/>
      <c r="N10" s="20"/>
      <c r="O10" s="18"/>
      <c r="P10" s="18"/>
      <c r="Q10" s="18"/>
      <c r="R10" s="18"/>
    </row>
    <row r="11" spans="1:19" s="5" customFormat="1" ht="29.25" customHeight="1" thickBot="1">
      <c r="A11" s="16" t="s">
        <v>1145</v>
      </c>
      <c r="B11" s="131"/>
      <c r="C11" s="116" t="s">
        <v>1148</v>
      </c>
      <c r="D11" s="17"/>
      <c r="E11" s="357"/>
      <c r="F11" s="357"/>
      <c r="G11" s="357"/>
      <c r="H11" s="17"/>
      <c r="I11" s="13" t="s">
        <v>148</v>
      </c>
      <c r="J11" s="373" t="s">
        <v>149</v>
      </c>
      <c r="K11" s="374"/>
      <c r="L11" s="370" t="s">
        <v>150</v>
      </c>
      <c r="M11" s="372"/>
      <c r="N11" s="372"/>
      <c r="O11" s="371"/>
      <c r="P11" s="18"/>
      <c r="Q11" s="18"/>
      <c r="R11" s="18"/>
      <c r="S11" s="18"/>
    </row>
    <row r="12" spans="1:19" s="5" customFormat="1" ht="17.25" customHeight="1" thickBot="1">
      <c r="A12" s="16"/>
      <c r="B12" s="118" t="s">
        <v>1154</v>
      </c>
      <c r="C12" s="17"/>
      <c r="D12" s="17"/>
      <c r="E12" s="17"/>
      <c r="F12" s="17"/>
      <c r="G12" s="17"/>
      <c r="H12" s="17"/>
      <c r="I12" s="18"/>
      <c r="J12" s="18"/>
      <c r="K12" s="18"/>
      <c r="L12" s="18"/>
      <c r="M12" s="19"/>
      <c r="N12" s="20"/>
      <c r="O12" s="18"/>
      <c r="P12" s="18"/>
      <c r="Q12" s="18"/>
      <c r="R12" s="18"/>
    </row>
    <row r="13" spans="1:19" ht="27.75" customHeight="1" thickBot="1">
      <c r="A13" s="12" t="s">
        <v>1</v>
      </c>
      <c r="B13" s="104"/>
      <c r="C13" s="13" t="s">
        <v>1195</v>
      </c>
      <c r="D13" s="13"/>
      <c r="E13" s="13"/>
      <c r="F13" s="13"/>
      <c r="G13" s="13"/>
      <c r="H13" s="13"/>
      <c r="I13" s="13" t="s">
        <v>147</v>
      </c>
      <c r="J13" s="370" t="s">
        <v>151</v>
      </c>
      <c r="K13" s="371"/>
      <c r="L13" s="370" t="s">
        <v>1143</v>
      </c>
      <c r="M13" s="372"/>
      <c r="N13" s="372"/>
      <c r="O13" s="371"/>
      <c r="P13" s="13"/>
      <c r="Q13" s="13"/>
      <c r="R13" s="13"/>
    </row>
    <row r="14" spans="1:19" s="5" customFormat="1" ht="9.75" customHeight="1" thickBot="1">
      <c r="A14" s="16"/>
      <c r="B14" s="17"/>
      <c r="C14" s="17"/>
      <c r="D14" s="17"/>
      <c r="E14" s="117"/>
      <c r="F14" s="17"/>
      <c r="G14" s="17"/>
      <c r="H14" s="17"/>
      <c r="I14" s="18"/>
      <c r="J14" s="18"/>
      <c r="K14" s="18"/>
      <c r="L14" s="18"/>
      <c r="M14" s="19"/>
      <c r="N14" s="20"/>
      <c r="O14" s="18"/>
      <c r="P14" s="18"/>
      <c r="Q14" s="18"/>
      <c r="R14" s="18"/>
    </row>
    <row r="15" spans="1:19" ht="19.5" thickBot="1">
      <c r="A15" s="12" t="s">
        <v>2</v>
      </c>
      <c r="B15" s="104"/>
      <c r="C15" s="13" t="s">
        <v>28</v>
      </c>
      <c r="D15" s="13"/>
      <c r="F15" s="13"/>
      <c r="G15" s="105" t="s">
        <v>30</v>
      </c>
      <c r="H15" s="29"/>
      <c r="I15" s="13"/>
      <c r="J15" s="13"/>
      <c r="K15" s="13"/>
      <c r="L15" s="13"/>
      <c r="M15" s="21"/>
      <c r="N15" s="21"/>
      <c r="O15" s="13"/>
      <c r="P15" s="13"/>
      <c r="Q15" s="13"/>
      <c r="R15" s="13"/>
    </row>
    <row r="16" spans="1:19">
      <c r="A16" s="13"/>
      <c r="B16" s="13"/>
      <c r="C16" s="13"/>
      <c r="D16" s="13"/>
      <c r="E16" s="13"/>
      <c r="F16" s="13"/>
      <c r="G16" s="105" t="s">
        <v>1159</v>
      </c>
      <c r="H16" s="13"/>
      <c r="I16" s="13"/>
      <c r="J16" s="13"/>
      <c r="K16" s="13"/>
      <c r="L16" s="13"/>
      <c r="M16" s="13"/>
      <c r="N16" s="13"/>
      <c r="O16" s="21"/>
      <c r="P16" s="13"/>
      <c r="Q16" s="13"/>
      <c r="R16" s="13"/>
    </row>
    <row r="17" spans="1:18" s="2" customFormat="1" ht="67.5">
      <c r="A17" s="22" t="s">
        <v>29</v>
      </c>
      <c r="B17" s="30" t="s">
        <v>3</v>
      </c>
      <c r="C17" s="30" t="s">
        <v>4</v>
      </c>
      <c r="D17" s="30"/>
      <c r="E17" s="30" t="s">
        <v>5</v>
      </c>
      <c r="F17" s="99" t="s">
        <v>1196</v>
      </c>
      <c r="G17" s="99" t="s">
        <v>14</v>
      </c>
      <c r="H17" s="368" t="s">
        <v>15</v>
      </c>
      <c r="I17" s="369"/>
      <c r="J17" s="30" t="s">
        <v>6</v>
      </c>
      <c r="K17" s="99" t="s">
        <v>23</v>
      </c>
      <c r="L17" s="99" t="s">
        <v>1197</v>
      </c>
      <c r="M17" s="99" t="s">
        <v>1198</v>
      </c>
      <c r="N17" s="99" t="s">
        <v>1151</v>
      </c>
      <c r="O17" s="99" t="s">
        <v>1166</v>
      </c>
      <c r="P17" s="99" t="s">
        <v>1168</v>
      </c>
      <c r="Q17" s="99" t="s">
        <v>1155</v>
      </c>
      <c r="R17" s="99" t="s">
        <v>1156</v>
      </c>
    </row>
    <row r="18" spans="1:18" ht="22.5">
      <c r="A18" s="31" t="s">
        <v>16</v>
      </c>
      <c r="B18" s="32" t="s">
        <v>17</v>
      </c>
      <c r="C18" s="32" t="s">
        <v>17</v>
      </c>
      <c r="D18" s="32"/>
      <c r="E18" s="33" t="s">
        <v>19</v>
      </c>
      <c r="F18" s="34" t="s">
        <v>18</v>
      </c>
      <c r="G18" s="35" t="s">
        <v>11</v>
      </c>
      <c r="H18" s="35" t="s">
        <v>31</v>
      </c>
      <c r="I18" s="33" t="s">
        <v>32</v>
      </c>
      <c r="J18" s="36" t="s">
        <v>22</v>
      </c>
      <c r="K18" s="33" t="s">
        <v>26</v>
      </c>
      <c r="L18" s="366" t="s">
        <v>18</v>
      </c>
      <c r="M18" s="367"/>
      <c r="N18" s="99"/>
      <c r="O18" s="109" t="s">
        <v>1167</v>
      </c>
      <c r="P18" s="132" t="s">
        <v>1147</v>
      </c>
      <c r="Q18" s="119"/>
      <c r="R18" s="119"/>
    </row>
    <row r="19" spans="1:18" s="6" customFormat="1" ht="32.25" customHeight="1">
      <c r="A19" s="23" t="s">
        <v>7</v>
      </c>
      <c r="B19" s="24" t="s">
        <v>8</v>
      </c>
      <c r="C19" s="24" t="s">
        <v>9</v>
      </c>
      <c r="D19" s="24"/>
      <c r="E19" s="25">
        <v>24567</v>
      </c>
      <c r="F19" s="26">
        <f>IF(E19="","",DATEDIF(E19,$F$1,"Y"))</f>
        <v>59</v>
      </c>
      <c r="G19" s="24" t="s">
        <v>10</v>
      </c>
      <c r="H19" s="24" t="s">
        <v>33</v>
      </c>
      <c r="I19" s="24" t="s">
        <v>12</v>
      </c>
      <c r="J19" s="24" t="s">
        <v>13</v>
      </c>
      <c r="K19" s="25">
        <v>42095</v>
      </c>
      <c r="L19" s="122">
        <f t="shared" ref="L19:L29" si="0">IF(K19="","",DATEDIF(K19,$K$1,"Y"))</f>
        <v>11</v>
      </c>
      <c r="M19" s="27">
        <f>IF(K19="","",DATEDIF(K19,$K$1,"YM"))</f>
        <v>5</v>
      </c>
      <c r="N19" s="134" t="str">
        <f>IF(L19="","",IF(L19&gt;=35,"特別永年",IF(AND(L19&gt;=20,L19&lt;35),"永年勤続",IF(AND(L19&gt;=5,L19&lt;20),"優良従業員","対象外"))))</f>
        <v>優良従業員</v>
      </c>
      <c r="O19" s="121" t="str">
        <f>IF(AND(L19&lt;20,L19&gt;=10),"一般",IF(AND(L19&gt;=5,L19&lt;10),"障害者","ー"))</f>
        <v>一般</v>
      </c>
      <c r="P19" s="136" t="s">
        <v>1158</v>
      </c>
      <c r="Q19" s="120" t="s">
        <v>24</v>
      </c>
      <c r="R19" s="133" t="s">
        <v>1157</v>
      </c>
    </row>
    <row r="20" spans="1:18" ht="20.100000000000001" customHeight="1">
      <c r="A20" s="28">
        <v>1</v>
      </c>
      <c r="B20" s="138"/>
      <c r="C20" s="138"/>
      <c r="D20" s="138"/>
      <c r="E20" s="139"/>
      <c r="F20" s="140"/>
      <c r="G20" s="141" t="s">
        <v>11</v>
      </c>
      <c r="H20" s="142"/>
      <c r="I20" s="142"/>
      <c r="J20" s="138"/>
      <c r="K20" s="139"/>
      <c r="L20" s="140" t="str">
        <f t="shared" si="0"/>
        <v/>
      </c>
      <c r="M20" s="140" t="str">
        <f>IF(K20="","",DATEDIF(K20,$K$1,"YM"))</f>
        <v/>
      </c>
      <c r="N20" s="143" t="str">
        <f>IF(L20="","",IF(L20&gt;=35,"特別永年",IF(AND(L20&gt;=20,L20&lt;35),"永年勤続",IF(AND(L20&gt;=5,L20&lt;20),"優良従業員","対象外"))))</f>
        <v/>
      </c>
      <c r="O20" s="137" t="str">
        <f>IF(AND(L20&lt;20,L20&gt;=10),"一般",IF(AND(L20&gt;=5,L20&lt;10),"障害者","ー"))</f>
        <v>ー</v>
      </c>
      <c r="P20" s="145"/>
      <c r="Q20" s="142" t="str">
        <f>IF(P20="事業所と同じ","記入不要","")</f>
        <v/>
      </c>
      <c r="R20" s="144"/>
    </row>
    <row r="21" spans="1:18" ht="20.100000000000001" customHeight="1">
      <c r="A21" s="28">
        <v>2</v>
      </c>
      <c r="B21" s="138"/>
      <c r="C21" s="138"/>
      <c r="D21" s="138"/>
      <c r="E21" s="138"/>
      <c r="F21" s="140"/>
      <c r="G21" s="141" t="s">
        <v>11</v>
      </c>
      <c r="H21" s="142"/>
      <c r="I21" s="142"/>
      <c r="J21" s="138"/>
      <c r="K21" s="139"/>
      <c r="L21" s="140" t="str">
        <f t="shared" si="0"/>
        <v/>
      </c>
      <c r="M21" s="140" t="str">
        <f t="shared" ref="M21:M29" si="1">IF(K21="","",DATEDIF(K21,$K$1,"YM"))</f>
        <v/>
      </c>
      <c r="N21" s="143" t="str">
        <f t="shared" ref="N21:N29" si="2">IF(L21="","",IF(L21&gt;=35,"特別永年",IF(AND(L21&gt;=20,L21&lt;35),"永年勤続",IF(AND(L21&gt;=5,L21&lt;20),"優良従業員","対象外"))))</f>
        <v/>
      </c>
      <c r="O21" s="137" t="str">
        <f>IF(AND(L21&lt;20,L21&gt;=10),"一般",IF(AND(L21&gt;=5,L21&lt;10),"障害者","ー"))</f>
        <v>ー</v>
      </c>
      <c r="P21" s="145"/>
      <c r="Q21" s="142" t="str">
        <f t="shared" ref="Q21:Q29" si="3">IF(P21="事業所と同じ","記入不要","")</f>
        <v/>
      </c>
      <c r="R21" s="144"/>
    </row>
    <row r="22" spans="1:18" ht="20.100000000000001" customHeight="1">
      <c r="A22" s="28">
        <v>3</v>
      </c>
      <c r="B22" s="138"/>
      <c r="C22" s="138"/>
      <c r="D22" s="138"/>
      <c r="E22" s="139"/>
      <c r="F22" s="140"/>
      <c r="G22" s="141" t="s">
        <v>11</v>
      </c>
      <c r="H22" s="142"/>
      <c r="I22" s="142"/>
      <c r="J22" s="138"/>
      <c r="K22" s="139"/>
      <c r="L22" s="140" t="str">
        <f t="shared" si="0"/>
        <v/>
      </c>
      <c r="M22" s="140" t="str">
        <f t="shared" si="1"/>
        <v/>
      </c>
      <c r="N22" s="143" t="str">
        <f t="shared" si="2"/>
        <v/>
      </c>
      <c r="O22" s="137" t="str">
        <f t="shared" ref="O22:O29" si="4">IF(AND(L22&lt;20,L22&gt;=10),"一般",IF(AND(L22&gt;=5,L22&lt;10),"障害者","ー"))</f>
        <v>ー</v>
      </c>
      <c r="P22" s="145"/>
      <c r="Q22" s="142" t="str">
        <f t="shared" si="3"/>
        <v/>
      </c>
      <c r="R22" s="144"/>
    </row>
    <row r="23" spans="1:18" ht="20.100000000000001" customHeight="1">
      <c r="A23" s="28">
        <v>4</v>
      </c>
      <c r="B23" s="138"/>
      <c r="C23" s="138"/>
      <c r="D23" s="138"/>
      <c r="E23" s="138"/>
      <c r="F23" s="140" t="str">
        <f t="shared" ref="F20:F29" si="5">IF(E23="","",DATEDIF(E23,$F$1,"Y"))</f>
        <v/>
      </c>
      <c r="G23" s="141" t="s">
        <v>11</v>
      </c>
      <c r="H23" s="142"/>
      <c r="I23" s="142"/>
      <c r="J23" s="138"/>
      <c r="K23" s="138"/>
      <c r="L23" s="140" t="str">
        <f t="shared" si="0"/>
        <v/>
      </c>
      <c r="M23" s="140" t="str">
        <f t="shared" si="1"/>
        <v/>
      </c>
      <c r="N23" s="143" t="str">
        <f t="shared" si="2"/>
        <v/>
      </c>
      <c r="O23" s="137" t="str">
        <f t="shared" si="4"/>
        <v>ー</v>
      </c>
      <c r="P23" s="145"/>
      <c r="Q23" s="142" t="str">
        <f t="shared" si="3"/>
        <v/>
      </c>
      <c r="R23" s="144"/>
    </row>
    <row r="24" spans="1:18" ht="20.100000000000001" customHeight="1">
      <c r="A24" s="28">
        <v>5</v>
      </c>
      <c r="B24" s="138"/>
      <c r="C24" s="138"/>
      <c r="D24" s="138"/>
      <c r="E24" s="138"/>
      <c r="F24" s="140" t="str">
        <f t="shared" si="5"/>
        <v/>
      </c>
      <c r="G24" s="141" t="s">
        <v>11</v>
      </c>
      <c r="H24" s="142"/>
      <c r="I24" s="142"/>
      <c r="J24" s="138"/>
      <c r="K24" s="138"/>
      <c r="L24" s="140" t="str">
        <f t="shared" si="0"/>
        <v/>
      </c>
      <c r="M24" s="140" t="str">
        <f t="shared" si="1"/>
        <v/>
      </c>
      <c r="N24" s="143" t="str">
        <f t="shared" si="2"/>
        <v/>
      </c>
      <c r="O24" s="137" t="str">
        <f t="shared" si="4"/>
        <v>ー</v>
      </c>
      <c r="P24" s="145"/>
      <c r="Q24" s="142" t="str">
        <f t="shared" si="3"/>
        <v/>
      </c>
      <c r="R24" s="144"/>
    </row>
    <row r="25" spans="1:18" ht="20.100000000000001" customHeight="1">
      <c r="A25" s="28">
        <v>6</v>
      </c>
      <c r="B25" s="138"/>
      <c r="C25" s="138"/>
      <c r="D25" s="138"/>
      <c r="E25" s="138"/>
      <c r="F25" s="140" t="str">
        <f t="shared" si="5"/>
        <v/>
      </c>
      <c r="G25" s="141" t="s">
        <v>11</v>
      </c>
      <c r="H25" s="142"/>
      <c r="I25" s="142"/>
      <c r="J25" s="138"/>
      <c r="K25" s="138"/>
      <c r="L25" s="140" t="str">
        <f t="shared" si="0"/>
        <v/>
      </c>
      <c r="M25" s="140" t="str">
        <f t="shared" si="1"/>
        <v/>
      </c>
      <c r="N25" s="143" t="str">
        <f t="shared" si="2"/>
        <v/>
      </c>
      <c r="O25" s="137" t="str">
        <f t="shared" si="4"/>
        <v>ー</v>
      </c>
      <c r="P25" s="145"/>
      <c r="Q25" s="142" t="str">
        <f t="shared" si="3"/>
        <v/>
      </c>
      <c r="R25" s="144"/>
    </row>
    <row r="26" spans="1:18" ht="20.100000000000001" customHeight="1">
      <c r="A26" s="28">
        <v>7</v>
      </c>
      <c r="B26" s="138"/>
      <c r="C26" s="138"/>
      <c r="D26" s="138"/>
      <c r="E26" s="138"/>
      <c r="F26" s="140" t="str">
        <f t="shared" si="5"/>
        <v/>
      </c>
      <c r="G26" s="141" t="s">
        <v>11</v>
      </c>
      <c r="H26" s="142"/>
      <c r="I26" s="142"/>
      <c r="J26" s="138"/>
      <c r="K26" s="138"/>
      <c r="L26" s="140" t="str">
        <f t="shared" si="0"/>
        <v/>
      </c>
      <c r="M26" s="140" t="str">
        <f t="shared" si="1"/>
        <v/>
      </c>
      <c r="N26" s="143" t="str">
        <f t="shared" si="2"/>
        <v/>
      </c>
      <c r="O26" s="137" t="str">
        <f t="shared" si="4"/>
        <v>ー</v>
      </c>
      <c r="P26" s="145"/>
      <c r="Q26" s="142" t="str">
        <f t="shared" si="3"/>
        <v/>
      </c>
      <c r="R26" s="144"/>
    </row>
    <row r="27" spans="1:18" ht="20.100000000000001" customHeight="1">
      <c r="A27" s="28">
        <v>8</v>
      </c>
      <c r="B27" s="138"/>
      <c r="C27" s="138"/>
      <c r="D27" s="138"/>
      <c r="E27" s="138"/>
      <c r="F27" s="140" t="str">
        <f t="shared" si="5"/>
        <v/>
      </c>
      <c r="G27" s="141" t="s">
        <v>11</v>
      </c>
      <c r="H27" s="142"/>
      <c r="I27" s="142"/>
      <c r="J27" s="138"/>
      <c r="K27" s="138"/>
      <c r="L27" s="140" t="str">
        <f t="shared" si="0"/>
        <v/>
      </c>
      <c r="M27" s="140" t="str">
        <f t="shared" si="1"/>
        <v/>
      </c>
      <c r="N27" s="143" t="str">
        <f t="shared" si="2"/>
        <v/>
      </c>
      <c r="O27" s="137" t="str">
        <f t="shared" si="4"/>
        <v>ー</v>
      </c>
      <c r="P27" s="145"/>
      <c r="Q27" s="142" t="str">
        <f t="shared" si="3"/>
        <v/>
      </c>
      <c r="R27" s="144"/>
    </row>
    <row r="28" spans="1:18" ht="20.100000000000001" customHeight="1">
      <c r="A28" s="28">
        <v>9</v>
      </c>
      <c r="B28" s="138"/>
      <c r="C28" s="138"/>
      <c r="D28" s="138"/>
      <c r="E28" s="138"/>
      <c r="F28" s="140" t="str">
        <f t="shared" si="5"/>
        <v/>
      </c>
      <c r="G28" s="141" t="s">
        <v>11</v>
      </c>
      <c r="H28" s="142"/>
      <c r="I28" s="142"/>
      <c r="J28" s="138"/>
      <c r="K28" s="138"/>
      <c r="L28" s="140" t="str">
        <f t="shared" si="0"/>
        <v/>
      </c>
      <c r="M28" s="140" t="str">
        <f t="shared" si="1"/>
        <v/>
      </c>
      <c r="N28" s="143" t="str">
        <f t="shared" si="2"/>
        <v/>
      </c>
      <c r="O28" s="137" t="str">
        <f t="shared" si="4"/>
        <v>ー</v>
      </c>
      <c r="P28" s="145"/>
      <c r="Q28" s="142" t="str">
        <f t="shared" si="3"/>
        <v/>
      </c>
      <c r="R28" s="144"/>
    </row>
    <row r="29" spans="1:18" ht="20.100000000000001" customHeight="1">
      <c r="A29" s="28">
        <v>10</v>
      </c>
      <c r="B29" s="138"/>
      <c r="C29" s="138"/>
      <c r="D29" s="138"/>
      <c r="E29" s="138"/>
      <c r="F29" s="140" t="str">
        <f t="shared" si="5"/>
        <v/>
      </c>
      <c r="G29" s="141" t="s">
        <v>11</v>
      </c>
      <c r="H29" s="142"/>
      <c r="I29" s="142"/>
      <c r="J29" s="138"/>
      <c r="K29" s="138"/>
      <c r="L29" s="140" t="str">
        <f t="shared" si="0"/>
        <v/>
      </c>
      <c r="M29" s="140" t="str">
        <f t="shared" si="1"/>
        <v/>
      </c>
      <c r="N29" s="143" t="str">
        <f t="shared" si="2"/>
        <v/>
      </c>
      <c r="O29" s="137" t="str">
        <f t="shared" si="4"/>
        <v>ー</v>
      </c>
      <c r="P29" s="145"/>
      <c r="Q29" s="142" t="str">
        <f t="shared" si="3"/>
        <v/>
      </c>
      <c r="R29" s="144"/>
    </row>
    <row r="30" spans="1:18" s="11" customFormat="1" hidden="1">
      <c r="A30" s="4">
        <v>11</v>
      </c>
      <c r="B30" s="8"/>
      <c r="C30" s="8"/>
      <c r="D30" s="8"/>
      <c r="E30" s="8"/>
      <c r="F30" s="7" t="s">
        <v>27</v>
      </c>
      <c r="G30" s="8" t="s">
        <v>11</v>
      </c>
      <c r="H30" s="8"/>
      <c r="I30" s="10"/>
      <c r="J30" s="9"/>
      <c r="K30" s="8"/>
      <c r="L30" s="7" t="s">
        <v>27</v>
      </c>
      <c r="M30" s="7" t="s">
        <v>27</v>
      </c>
      <c r="N30" s="8" t="s">
        <v>11</v>
      </c>
      <c r="O30" s="8" t="s">
        <v>11</v>
      </c>
      <c r="P30" s="10"/>
      <c r="Q30" s="10"/>
      <c r="R30" s="10"/>
    </row>
    <row r="31" spans="1:18" s="11" customFormat="1" hidden="1">
      <c r="A31" s="4">
        <v>12</v>
      </c>
      <c r="B31" s="8"/>
      <c r="C31" s="8"/>
      <c r="D31" s="8"/>
      <c r="E31" s="8"/>
      <c r="F31" s="7" t="s">
        <v>27</v>
      </c>
      <c r="G31" s="8" t="s">
        <v>11</v>
      </c>
      <c r="H31" s="8"/>
      <c r="I31" s="10"/>
      <c r="J31" s="9"/>
      <c r="K31" s="8"/>
      <c r="L31" s="7" t="s">
        <v>27</v>
      </c>
      <c r="M31" s="7" t="s">
        <v>27</v>
      </c>
      <c r="N31" s="8" t="s">
        <v>11</v>
      </c>
      <c r="O31" s="8" t="s">
        <v>11</v>
      </c>
      <c r="P31" s="10"/>
      <c r="Q31" s="10"/>
      <c r="R31" s="10"/>
    </row>
    <row r="32" spans="1:18" s="11" customFormat="1" hidden="1">
      <c r="A32" s="4">
        <v>13</v>
      </c>
      <c r="B32" s="8"/>
      <c r="C32" s="8"/>
      <c r="D32" s="8"/>
      <c r="E32" s="8"/>
      <c r="F32" s="7" t="s">
        <v>27</v>
      </c>
      <c r="G32" s="8" t="s">
        <v>11</v>
      </c>
      <c r="H32" s="8"/>
      <c r="I32" s="10"/>
      <c r="J32" s="9"/>
      <c r="K32" s="8"/>
      <c r="L32" s="7" t="s">
        <v>27</v>
      </c>
      <c r="M32" s="7" t="s">
        <v>27</v>
      </c>
      <c r="N32" s="8" t="s">
        <v>11</v>
      </c>
      <c r="O32" s="8" t="s">
        <v>11</v>
      </c>
      <c r="P32" s="10"/>
      <c r="Q32" s="10"/>
      <c r="R32" s="10"/>
    </row>
    <row r="33" spans="1:18" s="11" customFormat="1" hidden="1">
      <c r="A33" s="4">
        <v>14</v>
      </c>
      <c r="B33" s="8"/>
      <c r="C33" s="8"/>
      <c r="D33" s="8"/>
      <c r="E33" s="8"/>
      <c r="F33" s="7" t="s">
        <v>27</v>
      </c>
      <c r="G33" s="8" t="s">
        <v>11</v>
      </c>
      <c r="H33" s="8"/>
      <c r="I33" s="10"/>
      <c r="J33" s="9"/>
      <c r="K33" s="8"/>
      <c r="L33" s="7" t="s">
        <v>27</v>
      </c>
      <c r="M33" s="7" t="s">
        <v>27</v>
      </c>
      <c r="N33" s="8" t="s">
        <v>11</v>
      </c>
      <c r="O33" s="8" t="s">
        <v>11</v>
      </c>
      <c r="P33" s="10"/>
      <c r="Q33" s="10"/>
      <c r="R33" s="10"/>
    </row>
    <row r="34" spans="1:18" s="11" customFormat="1" hidden="1">
      <c r="A34" s="4">
        <v>15</v>
      </c>
      <c r="B34" s="8"/>
      <c r="C34" s="8"/>
      <c r="D34" s="8"/>
      <c r="E34" s="8"/>
      <c r="F34" s="7" t="s">
        <v>27</v>
      </c>
      <c r="G34" s="8" t="s">
        <v>11</v>
      </c>
      <c r="H34" s="8"/>
      <c r="I34" s="10"/>
      <c r="J34" s="9"/>
      <c r="K34" s="8"/>
      <c r="L34" s="7" t="s">
        <v>27</v>
      </c>
      <c r="M34" s="7" t="s">
        <v>27</v>
      </c>
      <c r="N34" s="8" t="s">
        <v>11</v>
      </c>
      <c r="O34" s="8" t="s">
        <v>11</v>
      </c>
      <c r="P34" s="10"/>
      <c r="Q34" s="10"/>
      <c r="R34" s="10"/>
    </row>
    <row r="35" spans="1:18" s="11" customFormat="1" hidden="1">
      <c r="A35" s="4">
        <v>16</v>
      </c>
      <c r="B35" s="8"/>
      <c r="C35" s="8"/>
      <c r="D35" s="8"/>
      <c r="E35" s="8"/>
      <c r="F35" s="7" t="s">
        <v>27</v>
      </c>
      <c r="G35" s="8" t="s">
        <v>11</v>
      </c>
      <c r="H35" s="8"/>
      <c r="I35" s="10"/>
      <c r="J35" s="9"/>
      <c r="K35" s="8"/>
      <c r="L35" s="7" t="s">
        <v>27</v>
      </c>
      <c r="M35" s="7" t="s">
        <v>27</v>
      </c>
      <c r="N35" s="8" t="s">
        <v>11</v>
      </c>
      <c r="O35" s="8" t="s">
        <v>11</v>
      </c>
      <c r="P35" s="10"/>
      <c r="Q35" s="10"/>
      <c r="R35" s="10"/>
    </row>
    <row r="36" spans="1:18" s="11" customFormat="1" hidden="1">
      <c r="A36" s="4">
        <v>17</v>
      </c>
      <c r="B36" s="8"/>
      <c r="C36" s="8"/>
      <c r="D36" s="8"/>
      <c r="E36" s="8"/>
      <c r="F36" s="7" t="s">
        <v>27</v>
      </c>
      <c r="G36" s="8" t="s">
        <v>11</v>
      </c>
      <c r="H36" s="8"/>
      <c r="I36" s="10"/>
      <c r="J36" s="9"/>
      <c r="K36" s="8"/>
      <c r="L36" s="7" t="s">
        <v>27</v>
      </c>
      <c r="M36" s="7" t="s">
        <v>27</v>
      </c>
      <c r="N36" s="8" t="s">
        <v>11</v>
      </c>
      <c r="O36" s="8" t="s">
        <v>11</v>
      </c>
      <c r="P36" s="10"/>
      <c r="Q36" s="10"/>
      <c r="R36" s="10"/>
    </row>
    <row r="37" spans="1:18" s="11" customFormat="1" hidden="1">
      <c r="A37" s="4">
        <v>18</v>
      </c>
      <c r="B37" s="8"/>
      <c r="C37" s="8"/>
      <c r="D37" s="8"/>
      <c r="E37" s="8"/>
      <c r="F37" s="7" t="s">
        <v>27</v>
      </c>
      <c r="G37" s="8" t="s">
        <v>11</v>
      </c>
      <c r="H37" s="8"/>
      <c r="I37" s="10"/>
      <c r="J37" s="9"/>
      <c r="K37" s="8"/>
      <c r="L37" s="7" t="s">
        <v>27</v>
      </c>
      <c r="M37" s="7" t="s">
        <v>27</v>
      </c>
      <c r="N37" s="8" t="s">
        <v>11</v>
      </c>
      <c r="O37" s="8" t="s">
        <v>11</v>
      </c>
      <c r="P37" s="10"/>
      <c r="Q37" s="10"/>
      <c r="R37" s="10"/>
    </row>
    <row r="38" spans="1:18" s="11" customFormat="1" hidden="1">
      <c r="A38" s="4">
        <v>19</v>
      </c>
      <c r="B38" s="8"/>
      <c r="C38" s="8"/>
      <c r="D38" s="8"/>
      <c r="E38" s="8"/>
      <c r="F38" s="7" t="s">
        <v>27</v>
      </c>
      <c r="G38" s="8" t="s">
        <v>11</v>
      </c>
      <c r="H38" s="8"/>
      <c r="I38" s="10"/>
      <c r="J38" s="9"/>
      <c r="K38" s="8"/>
      <c r="L38" s="7" t="s">
        <v>27</v>
      </c>
      <c r="M38" s="7" t="s">
        <v>27</v>
      </c>
      <c r="N38" s="8" t="s">
        <v>11</v>
      </c>
      <c r="O38" s="8" t="s">
        <v>11</v>
      </c>
      <c r="P38" s="10"/>
      <c r="Q38" s="10"/>
      <c r="R38" s="10"/>
    </row>
    <row r="39" spans="1:18" s="11" customFormat="1" hidden="1">
      <c r="A39" s="4">
        <v>20</v>
      </c>
      <c r="B39" s="8"/>
      <c r="C39" s="8"/>
      <c r="D39" s="8"/>
      <c r="E39" s="8"/>
      <c r="F39" s="7" t="s">
        <v>27</v>
      </c>
      <c r="G39" s="8" t="s">
        <v>11</v>
      </c>
      <c r="H39" s="8"/>
      <c r="I39" s="10"/>
      <c r="J39" s="9"/>
      <c r="K39" s="8"/>
      <c r="L39" s="7" t="s">
        <v>27</v>
      </c>
      <c r="M39" s="7" t="s">
        <v>27</v>
      </c>
      <c r="N39" s="8" t="s">
        <v>11</v>
      </c>
      <c r="O39" s="8" t="s">
        <v>11</v>
      </c>
      <c r="P39" s="10"/>
      <c r="Q39" s="10"/>
      <c r="R39" s="10"/>
    </row>
    <row r="40" spans="1:18" s="11" customFormat="1" hidden="1">
      <c r="A40" s="4">
        <v>21</v>
      </c>
      <c r="B40" s="8"/>
      <c r="C40" s="8"/>
      <c r="D40" s="8"/>
      <c r="E40" s="8"/>
      <c r="F40" s="7" t="s">
        <v>27</v>
      </c>
      <c r="G40" s="8" t="s">
        <v>11</v>
      </c>
      <c r="H40" s="8"/>
      <c r="I40" s="10"/>
      <c r="J40" s="9"/>
      <c r="K40" s="8"/>
      <c r="L40" s="7" t="s">
        <v>27</v>
      </c>
      <c r="M40" s="7" t="s">
        <v>27</v>
      </c>
      <c r="N40" s="8" t="s">
        <v>11</v>
      </c>
      <c r="O40" s="8" t="s">
        <v>11</v>
      </c>
      <c r="P40" s="10"/>
      <c r="Q40" s="10"/>
      <c r="R40" s="10"/>
    </row>
    <row r="41" spans="1:18" s="11" customFormat="1" hidden="1">
      <c r="A41" s="4">
        <v>22</v>
      </c>
      <c r="B41" s="8"/>
      <c r="C41" s="8"/>
      <c r="D41" s="8"/>
      <c r="E41" s="8"/>
      <c r="F41" s="7" t="s">
        <v>27</v>
      </c>
      <c r="G41" s="8" t="s">
        <v>11</v>
      </c>
      <c r="H41" s="8"/>
      <c r="I41" s="10"/>
      <c r="J41" s="9"/>
      <c r="K41" s="8"/>
      <c r="L41" s="7" t="s">
        <v>27</v>
      </c>
      <c r="M41" s="7" t="s">
        <v>27</v>
      </c>
      <c r="N41" s="8" t="s">
        <v>11</v>
      </c>
      <c r="O41" s="8" t="s">
        <v>11</v>
      </c>
      <c r="P41" s="10"/>
      <c r="Q41" s="10"/>
      <c r="R41" s="10"/>
    </row>
    <row r="42" spans="1:18" s="11" customFormat="1" hidden="1">
      <c r="A42" s="4">
        <v>23</v>
      </c>
      <c r="B42" s="8"/>
      <c r="C42" s="8"/>
      <c r="D42" s="8"/>
      <c r="E42" s="8"/>
      <c r="F42" s="7" t="s">
        <v>27</v>
      </c>
      <c r="G42" s="8" t="s">
        <v>11</v>
      </c>
      <c r="H42" s="8"/>
      <c r="I42" s="10"/>
      <c r="J42" s="9"/>
      <c r="K42" s="8"/>
      <c r="L42" s="7" t="s">
        <v>27</v>
      </c>
      <c r="M42" s="7" t="s">
        <v>27</v>
      </c>
      <c r="N42" s="8" t="s">
        <v>11</v>
      </c>
      <c r="O42" s="8" t="s">
        <v>11</v>
      </c>
      <c r="P42" s="10"/>
      <c r="Q42" s="10"/>
      <c r="R42" s="10"/>
    </row>
    <row r="43" spans="1:18" s="11" customFormat="1" hidden="1">
      <c r="A43" s="4">
        <v>24</v>
      </c>
      <c r="B43" s="8"/>
      <c r="C43" s="8"/>
      <c r="D43" s="8"/>
      <c r="E43" s="8"/>
      <c r="F43" s="7" t="s">
        <v>27</v>
      </c>
      <c r="G43" s="8" t="s">
        <v>11</v>
      </c>
      <c r="H43" s="8"/>
      <c r="I43" s="10"/>
      <c r="J43" s="9"/>
      <c r="K43" s="8"/>
      <c r="L43" s="7" t="s">
        <v>27</v>
      </c>
      <c r="M43" s="7" t="s">
        <v>27</v>
      </c>
      <c r="N43" s="8" t="s">
        <v>11</v>
      </c>
      <c r="O43" s="8" t="s">
        <v>11</v>
      </c>
      <c r="P43" s="10"/>
      <c r="Q43" s="10"/>
      <c r="R43" s="10"/>
    </row>
    <row r="44" spans="1:18" s="11" customFormat="1" hidden="1">
      <c r="A44" s="4">
        <v>25</v>
      </c>
      <c r="B44" s="8"/>
      <c r="C44" s="8"/>
      <c r="D44" s="8"/>
      <c r="E44" s="8"/>
      <c r="F44" s="7" t="s">
        <v>27</v>
      </c>
      <c r="G44" s="8" t="s">
        <v>11</v>
      </c>
      <c r="H44" s="8"/>
      <c r="I44" s="10"/>
      <c r="J44" s="9"/>
      <c r="K44" s="8"/>
      <c r="L44" s="7" t="s">
        <v>27</v>
      </c>
      <c r="M44" s="7" t="s">
        <v>27</v>
      </c>
      <c r="N44" s="8" t="s">
        <v>11</v>
      </c>
      <c r="O44" s="8" t="s">
        <v>11</v>
      </c>
      <c r="P44" s="10"/>
      <c r="Q44" s="10"/>
      <c r="R44" s="10"/>
    </row>
    <row r="45" spans="1:18" s="11" customFormat="1"/>
    <row r="46" spans="1:18" s="11" customFormat="1">
      <c r="A46" s="11" t="s">
        <v>1180</v>
      </c>
    </row>
    <row r="47" spans="1:18" s="11" customFormat="1">
      <c r="A47" s="11" t="s">
        <v>1192</v>
      </c>
    </row>
    <row r="48" spans="1:18" s="11" customFormat="1">
      <c r="A48" s="11" t="s">
        <v>1193</v>
      </c>
    </row>
    <row r="49" spans="1:1" s="11" customFormat="1" ht="10.5" customHeight="1"/>
    <row r="50" spans="1:1" s="11" customFormat="1">
      <c r="A50" s="11" t="s">
        <v>1191</v>
      </c>
    </row>
    <row r="51" spans="1:1" s="11" customFormat="1"/>
    <row r="52" spans="1:1" s="11" customFormat="1"/>
    <row r="53" spans="1:1" s="11" customFormat="1"/>
    <row r="54" spans="1:1" s="11" customFormat="1"/>
    <row r="55" spans="1:1" s="11" customFormat="1"/>
    <row r="56" spans="1:1" s="11" customFormat="1"/>
    <row r="57" spans="1:1" s="11" customFormat="1"/>
    <row r="58" spans="1:1" s="11" customFormat="1"/>
    <row r="59" spans="1:1" s="11" customFormat="1"/>
    <row r="60" spans="1:1" s="11" customFormat="1"/>
    <row r="61" spans="1:1" s="11" customFormat="1"/>
  </sheetData>
  <sheetProtection algorithmName="SHA-512" hashValue="NMV9KmwRi4z4YvEviBidmqqYSSLUyNtLK4yOvHIylVp76KGzCtvUHi4cmRCjfF5rGpMpB2Aq1YvX6KuvqApYDg==" saltValue="mJe4YBUzj7unQD1MYeM83Q==" spinCount="100000" sheet="1" insertColumns="0" insertRows="0"/>
  <mergeCells count="12">
    <mergeCell ref="E11:G11"/>
    <mergeCell ref="K9:O9"/>
    <mergeCell ref="A3:R3"/>
    <mergeCell ref="B5:G5"/>
    <mergeCell ref="L18:M18"/>
    <mergeCell ref="C9:G9"/>
    <mergeCell ref="H17:I17"/>
    <mergeCell ref="B7:G7"/>
    <mergeCell ref="J13:K13"/>
    <mergeCell ref="L13:O13"/>
    <mergeCell ref="J11:K11"/>
    <mergeCell ref="L11:O11"/>
  </mergeCells>
  <phoneticPr fontId="2"/>
  <conditionalFormatting sqref="C11">
    <cfRule type="expression" dxfId="11" priority="28">
      <formula>$B$11="15.サービス業"</formula>
    </cfRule>
  </conditionalFormatting>
  <conditionalFormatting sqref="E11:G11">
    <cfRule type="expression" dxfId="10" priority="27">
      <formula>$B$11="15.サービス業"</formula>
    </cfRule>
  </conditionalFormatting>
  <conditionalFormatting sqref="H20:I29">
    <cfRule type="expression" dxfId="9" priority="37">
      <formula>$G20="市外"</formula>
    </cfRule>
  </conditionalFormatting>
  <conditionalFormatting sqref="I30:I44">
    <cfRule type="expression" dxfId="8" priority="39">
      <formula>$G30="市外"</formula>
    </cfRule>
  </conditionalFormatting>
  <conditionalFormatting sqref="J9:O9">
    <cfRule type="expression" dxfId="7" priority="26">
      <formula>$J$7="所在地と同じ"</formula>
    </cfRule>
  </conditionalFormatting>
  <conditionalFormatting sqref="O19:O29">
    <cfRule type="expression" dxfId="6" priority="9">
      <formula>$N19="優良従業員"</formula>
    </cfRule>
  </conditionalFormatting>
  <conditionalFormatting sqref="O30:R44">
    <cfRule type="expression" dxfId="5" priority="40">
      <formula>$O30="25　工業特別"</formula>
    </cfRule>
  </conditionalFormatting>
  <conditionalFormatting sqref="P19:P29">
    <cfRule type="expression" dxfId="4" priority="16">
      <formula>$O19="25　工業特別"</formula>
    </cfRule>
    <cfRule type="expression" dxfId="3" priority="17">
      <formula>$O19="24　商業特別"</formula>
    </cfRule>
  </conditionalFormatting>
  <conditionalFormatting sqref="P30:R44">
    <cfRule type="expression" dxfId="2" priority="42">
      <formula>$O30="24　商業特別"</formula>
    </cfRule>
  </conditionalFormatting>
  <conditionalFormatting sqref="Q19:R19">
    <cfRule type="expression" dxfId="1" priority="15">
      <formula>$P19="団体"</formula>
    </cfRule>
  </conditionalFormatting>
  <conditionalFormatting sqref="Q20:R29">
    <cfRule type="expression" dxfId="0" priority="1">
      <formula>$P20="団体"</formula>
    </cfRule>
  </conditionalFormatting>
  <dataValidations count="1">
    <dataValidation type="list" allowBlank="1" showInputMessage="1" showErrorMessage="1" sqref="G19:G29" xr:uid="{00000000-0002-0000-0300-000000000000}">
      <formula1>"西宮市内,市外"</formula1>
    </dataValidation>
  </dataValidations>
  <pageMargins left="0.70866141732283472" right="0.70866141732283472" top="0.74803149606299213" bottom="0.74803149606299213" header="0.31496062992125984" footer="0.31496062992125984"/>
  <pageSetup paperSize="9" scale="53"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消さないで!$G$2:$G$3</xm:f>
          </x14:formula1>
          <xm:sqref>J7</xm:sqref>
        </x14:dataValidation>
        <x14:dataValidation type="list" showInputMessage="1" showErrorMessage="1" promptTitle="選択" xr:uid="{00000000-0002-0000-0300-000002000000}">
          <x14:formula1>
            <xm:f>消さないで!$E$2:$E$9</xm:f>
          </x14:formula1>
          <xm:sqref>B11</xm:sqref>
        </x14:dataValidation>
        <x14:dataValidation type="list" allowBlank="1" showInputMessage="1" showErrorMessage="1" xr:uid="{00000000-0002-0000-0300-000003000000}">
          <x14:formula1>
            <xm:f>消さないで!$I$2:$I$3</xm:f>
          </x14:formula1>
          <xm:sqref>P19:P29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I9"/>
  <sheetViews>
    <sheetView workbookViewId="0">
      <selection activeCell="I2" sqref="I2"/>
    </sheetView>
  </sheetViews>
  <sheetFormatPr defaultRowHeight="18.75"/>
  <cols>
    <col min="1" max="2" width="9.125" style="125" bestFit="1" customWidth="1"/>
    <col min="3" max="3" width="13.875" style="125" bestFit="1" customWidth="1"/>
    <col min="4" max="4" width="9" style="125"/>
    <col min="5" max="5" width="13.75" style="125" bestFit="1" customWidth="1"/>
    <col min="6" max="16384" width="9" style="125"/>
  </cols>
  <sheetData>
    <row r="1" spans="1:9">
      <c r="A1" s="123" t="s">
        <v>25</v>
      </c>
      <c r="B1" s="123" t="s">
        <v>20</v>
      </c>
      <c r="C1" s="123" t="s">
        <v>21</v>
      </c>
      <c r="D1" s="124"/>
      <c r="E1" s="123" t="s">
        <v>1144</v>
      </c>
      <c r="F1" s="123"/>
    </row>
    <row r="2" spans="1:9">
      <c r="A2" s="126" t="s">
        <v>1150</v>
      </c>
      <c r="B2" s="126" t="s">
        <v>1150</v>
      </c>
      <c r="C2" s="127" t="s">
        <v>1152</v>
      </c>
      <c r="E2" s="125" t="s">
        <v>138</v>
      </c>
      <c r="G2" s="125" t="s">
        <v>1146</v>
      </c>
      <c r="I2" s="125" t="s">
        <v>1169</v>
      </c>
    </row>
    <row r="3" spans="1:9">
      <c r="A3" s="126"/>
      <c r="B3" s="128"/>
      <c r="C3" s="129" t="s">
        <v>1153</v>
      </c>
      <c r="E3" s="125" t="s">
        <v>139</v>
      </c>
      <c r="G3" s="125" t="s">
        <v>1149</v>
      </c>
      <c r="I3" s="125" t="s">
        <v>1158</v>
      </c>
    </row>
    <row r="4" spans="1:9">
      <c r="A4" s="127"/>
      <c r="B4" s="127"/>
      <c r="E4" s="125" t="s">
        <v>140</v>
      </c>
    </row>
    <row r="5" spans="1:9">
      <c r="A5" s="127"/>
      <c r="B5" s="127"/>
      <c r="E5" s="125" t="s">
        <v>141</v>
      </c>
    </row>
    <row r="6" spans="1:9">
      <c r="A6" s="127"/>
      <c r="B6" s="127"/>
      <c r="E6" s="125" t="s">
        <v>142</v>
      </c>
    </row>
    <row r="7" spans="1:9">
      <c r="A7" s="130"/>
      <c r="B7" s="130"/>
      <c r="E7" s="125" t="s">
        <v>143</v>
      </c>
    </row>
    <row r="8" spans="1:9">
      <c r="E8" s="125" t="s">
        <v>144</v>
      </c>
    </row>
    <row r="9" spans="1:9">
      <c r="E9" s="125" t="s">
        <v>145</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24"/>
  <sheetViews>
    <sheetView topLeftCell="A302" workbookViewId="0">
      <selection activeCell="A155" sqref="A155:XFD156"/>
    </sheetView>
  </sheetViews>
  <sheetFormatPr defaultRowHeight="18.75"/>
  <cols>
    <col min="2" max="3" width="7.125" bestFit="1" customWidth="1"/>
    <col min="4" max="4" width="49.75" customWidth="1"/>
    <col min="5" max="5" width="8" bestFit="1" customWidth="1"/>
    <col min="6" max="6" width="17.375" bestFit="1" customWidth="1"/>
    <col min="7" max="7" width="15.875" customWidth="1"/>
  </cols>
  <sheetData>
    <row r="1" spans="1:5">
      <c r="A1" t="s">
        <v>157</v>
      </c>
      <c r="B1" t="s">
        <v>158</v>
      </c>
      <c r="C1" t="s">
        <v>159</v>
      </c>
      <c r="D1" t="s">
        <v>160</v>
      </c>
    </row>
    <row r="2" spans="1:5">
      <c r="A2" t="s">
        <v>161</v>
      </c>
      <c r="B2" t="s">
        <v>162</v>
      </c>
      <c r="C2" t="s">
        <v>163</v>
      </c>
      <c r="D2" t="s">
        <v>164</v>
      </c>
      <c r="E2" t="s">
        <v>807</v>
      </c>
    </row>
    <row r="3" spans="1:5">
      <c r="A3" t="s">
        <v>165</v>
      </c>
      <c r="B3" t="s">
        <v>162</v>
      </c>
      <c r="C3" t="s">
        <v>163</v>
      </c>
      <c r="D3" t="s">
        <v>166</v>
      </c>
      <c r="E3" t="s">
        <v>808</v>
      </c>
    </row>
    <row r="4" spans="1:5">
      <c r="A4" t="s">
        <v>167</v>
      </c>
      <c r="B4" t="s">
        <v>162</v>
      </c>
      <c r="C4" t="s">
        <v>163</v>
      </c>
      <c r="D4" t="s">
        <v>168</v>
      </c>
      <c r="E4" t="s">
        <v>809</v>
      </c>
    </row>
    <row r="5" spans="1:5">
      <c r="A5" t="s">
        <v>169</v>
      </c>
      <c r="B5" t="s">
        <v>162</v>
      </c>
      <c r="C5" t="s">
        <v>163</v>
      </c>
      <c r="D5" t="s">
        <v>170</v>
      </c>
      <c r="E5" t="s">
        <v>810</v>
      </c>
    </row>
    <row r="6" spans="1:5">
      <c r="A6" t="s">
        <v>171</v>
      </c>
      <c r="B6" t="s">
        <v>162</v>
      </c>
      <c r="C6" t="s">
        <v>163</v>
      </c>
      <c r="D6" t="s">
        <v>172</v>
      </c>
      <c r="E6" t="s">
        <v>811</v>
      </c>
    </row>
    <row r="7" spans="1:5">
      <c r="A7" t="s">
        <v>173</v>
      </c>
      <c r="B7" t="s">
        <v>162</v>
      </c>
      <c r="C7" t="s">
        <v>163</v>
      </c>
      <c r="D7" t="s">
        <v>174</v>
      </c>
      <c r="E7" t="s">
        <v>812</v>
      </c>
    </row>
    <row r="8" spans="1:5">
      <c r="A8" t="s">
        <v>175</v>
      </c>
      <c r="B8" t="s">
        <v>162</v>
      </c>
      <c r="C8" t="s">
        <v>163</v>
      </c>
      <c r="D8" t="s">
        <v>176</v>
      </c>
      <c r="E8" t="s">
        <v>813</v>
      </c>
    </row>
    <row r="9" spans="1:5">
      <c r="A9" t="s">
        <v>177</v>
      </c>
      <c r="B9" t="s">
        <v>162</v>
      </c>
      <c r="C9" t="s">
        <v>163</v>
      </c>
      <c r="D9" t="s">
        <v>178</v>
      </c>
      <c r="E9" t="s">
        <v>814</v>
      </c>
    </row>
    <row r="10" spans="1:5">
      <c r="A10" t="s">
        <v>179</v>
      </c>
      <c r="B10" t="s">
        <v>162</v>
      </c>
      <c r="C10" t="s">
        <v>163</v>
      </c>
      <c r="D10" t="s">
        <v>180</v>
      </c>
      <c r="E10" t="s">
        <v>815</v>
      </c>
    </row>
    <row r="11" spans="1:5">
      <c r="A11" t="s">
        <v>181</v>
      </c>
      <c r="B11" t="s">
        <v>162</v>
      </c>
      <c r="C11" t="s">
        <v>163</v>
      </c>
      <c r="D11" t="s">
        <v>182</v>
      </c>
      <c r="E11" t="s">
        <v>816</v>
      </c>
    </row>
    <row r="12" spans="1:5">
      <c r="A12" t="s">
        <v>183</v>
      </c>
      <c r="B12" t="s">
        <v>162</v>
      </c>
      <c r="C12" t="s">
        <v>163</v>
      </c>
      <c r="D12" t="s">
        <v>184</v>
      </c>
      <c r="E12" t="s">
        <v>817</v>
      </c>
    </row>
    <row r="13" spans="1:5">
      <c r="A13" t="s">
        <v>185</v>
      </c>
      <c r="B13" t="s">
        <v>162</v>
      </c>
      <c r="C13" t="s">
        <v>163</v>
      </c>
      <c r="D13" t="s">
        <v>186</v>
      </c>
      <c r="E13" t="s">
        <v>818</v>
      </c>
    </row>
    <row r="14" spans="1:5">
      <c r="A14" t="s">
        <v>187</v>
      </c>
      <c r="B14" t="s">
        <v>162</v>
      </c>
      <c r="C14" t="s">
        <v>163</v>
      </c>
      <c r="D14" t="s">
        <v>188</v>
      </c>
      <c r="E14" t="s">
        <v>819</v>
      </c>
    </row>
    <row r="15" spans="1:5">
      <c r="A15" t="s">
        <v>189</v>
      </c>
      <c r="B15" t="s">
        <v>162</v>
      </c>
      <c r="C15" t="s">
        <v>163</v>
      </c>
      <c r="D15" t="s">
        <v>190</v>
      </c>
      <c r="E15" t="s">
        <v>820</v>
      </c>
    </row>
    <row r="16" spans="1:5">
      <c r="A16" t="s">
        <v>191</v>
      </c>
      <c r="B16" t="s">
        <v>162</v>
      </c>
      <c r="C16" t="s">
        <v>163</v>
      </c>
      <c r="D16" t="s">
        <v>192</v>
      </c>
      <c r="E16" t="s">
        <v>821</v>
      </c>
    </row>
    <row r="17" spans="1:5">
      <c r="A17" t="s">
        <v>193</v>
      </c>
      <c r="B17" t="s">
        <v>162</v>
      </c>
      <c r="C17" t="s">
        <v>163</v>
      </c>
      <c r="D17" t="s">
        <v>194</v>
      </c>
      <c r="E17" t="s">
        <v>822</v>
      </c>
    </row>
    <row r="18" spans="1:5">
      <c r="A18" t="s">
        <v>195</v>
      </c>
      <c r="B18" t="s">
        <v>162</v>
      </c>
      <c r="C18" t="s">
        <v>163</v>
      </c>
      <c r="D18" t="s">
        <v>196</v>
      </c>
      <c r="E18" t="s">
        <v>823</v>
      </c>
    </row>
    <row r="19" spans="1:5">
      <c r="A19" t="s">
        <v>197</v>
      </c>
      <c r="B19" t="s">
        <v>162</v>
      </c>
      <c r="C19" t="s">
        <v>163</v>
      </c>
      <c r="D19" t="s">
        <v>198</v>
      </c>
      <c r="E19" t="s">
        <v>824</v>
      </c>
    </row>
    <row r="20" spans="1:5">
      <c r="A20" t="s">
        <v>199</v>
      </c>
      <c r="B20" t="s">
        <v>162</v>
      </c>
      <c r="C20" t="s">
        <v>163</v>
      </c>
      <c r="D20" t="s">
        <v>200</v>
      </c>
      <c r="E20" t="s">
        <v>825</v>
      </c>
    </row>
    <row r="21" spans="1:5">
      <c r="A21" t="s">
        <v>201</v>
      </c>
      <c r="B21" t="s">
        <v>162</v>
      </c>
      <c r="C21" t="s">
        <v>163</v>
      </c>
      <c r="D21" t="s">
        <v>202</v>
      </c>
      <c r="E21" t="s">
        <v>826</v>
      </c>
    </row>
    <row r="22" spans="1:5">
      <c r="A22" t="s">
        <v>203</v>
      </c>
      <c r="B22" t="s">
        <v>162</v>
      </c>
      <c r="C22" t="s">
        <v>163</v>
      </c>
      <c r="D22" t="s">
        <v>204</v>
      </c>
      <c r="E22" t="s">
        <v>827</v>
      </c>
    </row>
    <row r="23" spans="1:5">
      <c r="A23" t="s">
        <v>205</v>
      </c>
      <c r="B23" t="s">
        <v>162</v>
      </c>
      <c r="C23" t="s">
        <v>163</v>
      </c>
      <c r="D23" t="s">
        <v>206</v>
      </c>
      <c r="E23" t="s">
        <v>828</v>
      </c>
    </row>
    <row r="24" spans="1:5">
      <c r="A24" t="s">
        <v>207</v>
      </c>
      <c r="B24" t="s">
        <v>162</v>
      </c>
      <c r="C24" t="s">
        <v>163</v>
      </c>
      <c r="D24" t="s">
        <v>208</v>
      </c>
      <c r="E24" t="s">
        <v>829</v>
      </c>
    </row>
    <row r="25" spans="1:5">
      <c r="A25" t="s">
        <v>209</v>
      </c>
      <c r="B25" t="s">
        <v>162</v>
      </c>
      <c r="C25" t="s">
        <v>163</v>
      </c>
      <c r="D25" t="s">
        <v>210</v>
      </c>
      <c r="E25" t="s">
        <v>830</v>
      </c>
    </row>
    <row r="26" spans="1:5">
      <c r="A26" t="s">
        <v>211</v>
      </c>
      <c r="B26" t="s">
        <v>162</v>
      </c>
      <c r="C26" t="s">
        <v>163</v>
      </c>
      <c r="D26" t="s">
        <v>212</v>
      </c>
      <c r="E26" t="s">
        <v>831</v>
      </c>
    </row>
    <row r="27" spans="1:5">
      <c r="A27" t="s">
        <v>213</v>
      </c>
      <c r="B27" t="s">
        <v>162</v>
      </c>
      <c r="C27" t="s">
        <v>163</v>
      </c>
      <c r="D27" t="s">
        <v>214</v>
      </c>
      <c r="E27" t="s">
        <v>832</v>
      </c>
    </row>
    <row r="28" spans="1:5">
      <c r="A28" t="s">
        <v>215</v>
      </c>
      <c r="B28" t="s">
        <v>162</v>
      </c>
      <c r="C28" t="s">
        <v>163</v>
      </c>
      <c r="D28" t="s">
        <v>216</v>
      </c>
      <c r="E28" t="s">
        <v>833</v>
      </c>
    </row>
    <row r="29" spans="1:5">
      <c r="A29" t="s">
        <v>217</v>
      </c>
      <c r="B29" t="s">
        <v>162</v>
      </c>
      <c r="C29" t="s">
        <v>163</v>
      </c>
      <c r="D29" t="s">
        <v>218</v>
      </c>
      <c r="E29" t="s">
        <v>834</v>
      </c>
    </row>
    <row r="30" spans="1:5">
      <c r="A30" t="s">
        <v>219</v>
      </c>
      <c r="B30" t="s">
        <v>162</v>
      </c>
      <c r="C30" t="s">
        <v>163</v>
      </c>
      <c r="D30" t="s">
        <v>220</v>
      </c>
      <c r="E30" t="s">
        <v>835</v>
      </c>
    </row>
    <row r="31" spans="1:5">
      <c r="A31" t="s">
        <v>221</v>
      </c>
      <c r="B31" t="s">
        <v>162</v>
      </c>
      <c r="C31" t="s">
        <v>163</v>
      </c>
      <c r="D31" t="s">
        <v>222</v>
      </c>
      <c r="E31" t="s">
        <v>836</v>
      </c>
    </row>
    <row r="32" spans="1:5">
      <c r="A32" t="s">
        <v>223</v>
      </c>
      <c r="B32" t="s">
        <v>162</v>
      </c>
      <c r="C32" t="s">
        <v>163</v>
      </c>
      <c r="D32" t="s">
        <v>224</v>
      </c>
      <c r="E32" t="s">
        <v>837</v>
      </c>
    </row>
    <row r="33" spans="1:5">
      <c r="A33" t="s">
        <v>225</v>
      </c>
      <c r="B33" t="s">
        <v>162</v>
      </c>
      <c r="C33" t="s">
        <v>163</v>
      </c>
      <c r="D33" t="s">
        <v>226</v>
      </c>
      <c r="E33" t="s">
        <v>838</v>
      </c>
    </row>
    <row r="34" spans="1:5">
      <c r="A34" t="s">
        <v>227</v>
      </c>
      <c r="B34" t="s">
        <v>162</v>
      </c>
      <c r="C34" t="s">
        <v>163</v>
      </c>
      <c r="D34" t="s">
        <v>228</v>
      </c>
      <c r="E34" t="s">
        <v>839</v>
      </c>
    </row>
    <row r="35" spans="1:5">
      <c r="A35" t="s">
        <v>229</v>
      </c>
      <c r="B35" t="s">
        <v>162</v>
      </c>
      <c r="C35" t="s">
        <v>163</v>
      </c>
      <c r="D35" t="s">
        <v>230</v>
      </c>
      <c r="E35" t="s">
        <v>840</v>
      </c>
    </row>
    <row r="36" spans="1:5">
      <c r="A36" t="s">
        <v>231</v>
      </c>
      <c r="B36" t="s">
        <v>162</v>
      </c>
      <c r="C36" t="s">
        <v>163</v>
      </c>
      <c r="D36" t="s">
        <v>232</v>
      </c>
      <c r="E36" t="s">
        <v>841</v>
      </c>
    </row>
    <row r="37" spans="1:5">
      <c r="A37" t="s">
        <v>233</v>
      </c>
      <c r="B37" t="s">
        <v>162</v>
      </c>
      <c r="C37" t="s">
        <v>163</v>
      </c>
      <c r="D37" t="s">
        <v>234</v>
      </c>
      <c r="E37" t="s">
        <v>842</v>
      </c>
    </row>
    <row r="38" spans="1:5">
      <c r="A38" t="s">
        <v>235</v>
      </c>
      <c r="B38" t="s">
        <v>162</v>
      </c>
      <c r="C38" t="s">
        <v>163</v>
      </c>
      <c r="D38" t="s">
        <v>236</v>
      </c>
      <c r="E38" t="s">
        <v>843</v>
      </c>
    </row>
    <row r="39" spans="1:5">
      <c r="A39" t="s">
        <v>237</v>
      </c>
      <c r="B39" t="s">
        <v>162</v>
      </c>
      <c r="C39" t="s">
        <v>163</v>
      </c>
      <c r="D39" t="s">
        <v>238</v>
      </c>
      <c r="E39" t="s">
        <v>844</v>
      </c>
    </row>
    <row r="40" spans="1:5">
      <c r="A40" t="s">
        <v>239</v>
      </c>
      <c r="B40" t="s">
        <v>162</v>
      </c>
      <c r="C40" t="s">
        <v>163</v>
      </c>
      <c r="D40" t="s">
        <v>240</v>
      </c>
      <c r="E40" t="s">
        <v>845</v>
      </c>
    </row>
    <row r="41" spans="1:5">
      <c r="A41" t="s">
        <v>241</v>
      </c>
      <c r="B41" t="s">
        <v>162</v>
      </c>
      <c r="C41" t="s">
        <v>163</v>
      </c>
      <c r="D41" t="s">
        <v>242</v>
      </c>
      <c r="E41" t="s">
        <v>846</v>
      </c>
    </row>
    <row r="42" spans="1:5">
      <c r="A42" t="s">
        <v>243</v>
      </c>
      <c r="B42" t="s">
        <v>162</v>
      </c>
      <c r="C42" t="s">
        <v>163</v>
      </c>
      <c r="D42" t="s">
        <v>244</v>
      </c>
      <c r="E42" t="s">
        <v>847</v>
      </c>
    </row>
    <row r="43" spans="1:5">
      <c r="A43" t="s">
        <v>245</v>
      </c>
      <c r="B43" t="s">
        <v>162</v>
      </c>
      <c r="C43" t="s">
        <v>163</v>
      </c>
      <c r="D43" t="s">
        <v>246</v>
      </c>
      <c r="E43" t="s">
        <v>848</v>
      </c>
    </row>
    <row r="44" spans="1:5">
      <c r="A44" t="s">
        <v>247</v>
      </c>
      <c r="B44" t="s">
        <v>162</v>
      </c>
      <c r="C44" t="s">
        <v>163</v>
      </c>
      <c r="D44" t="s">
        <v>248</v>
      </c>
      <c r="E44" t="s">
        <v>849</v>
      </c>
    </row>
    <row r="45" spans="1:5">
      <c r="A45" t="s">
        <v>249</v>
      </c>
      <c r="B45" t="s">
        <v>162</v>
      </c>
      <c r="C45" t="s">
        <v>163</v>
      </c>
      <c r="D45" t="s">
        <v>250</v>
      </c>
      <c r="E45" t="s">
        <v>850</v>
      </c>
    </row>
    <row r="46" spans="1:5">
      <c r="A46" t="s">
        <v>251</v>
      </c>
      <c r="B46" t="s">
        <v>162</v>
      </c>
      <c r="C46" t="s">
        <v>163</v>
      </c>
      <c r="D46" t="s">
        <v>252</v>
      </c>
      <c r="E46" t="s">
        <v>851</v>
      </c>
    </row>
    <row r="47" spans="1:5">
      <c r="A47" t="s">
        <v>253</v>
      </c>
      <c r="B47" t="s">
        <v>162</v>
      </c>
      <c r="C47" t="s">
        <v>163</v>
      </c>
      <c r="D47" t="s">
        <v>254</v>
      </c>
      <c r="E47" t="s">
        <v>852</v>
      </c>
    </row>
    <row r="48" spans="1:5">
      <c r="A48" t="s">
        <v>255</v>
      </c>
      <c r="B48" t="s">
        <v>162</v>
      </c>
      <c r="C48" t="s">
        <v>163</v>
      </c>
      <c r="D48" t="s">
        <v>256</v>
      </c>
      <c r="E48" t="s">
        <v>853</v>
      </c>
    </row>
    <row r="49" spans="1:5">
      <c r="A49" t="s">
        <v>257</v>
      </c>
      <c r="B49" t="s">
        <v>162</v>
      </c>
      <c r="C49" t="s">
        <v>163</v>
      </c>
      <c r="D49" t="s">
        <v>258</v>
      </c>
      <c r="E49" t="s">
        <v>854</v>
      </c>
    </row>
    <row r="50" spans="1:5">
      <c r="A50" t="s">
        <v>259</v>
      </c>
      <c r="B50" t="s">
        <v>162</v>
      </c>
      <c r="C50" t="s">
        <v>163</v>
      </c>
      <c r="D50" t="s">
        <v>260</v>
      </c>
      <c r="E50" t="s">
        <v>855</v>
      </c>
    </row>
    <row r="51" spans="1:5">
      <c r="A51" t="s">
        <v>261</v>
      </c>
      <c r="B51" t="s">
        <v>162</v>
      </c>
      <c r="C51" t="s">
        <v>163</v>
      </c>
      <c r="D51" t="s">
        <v>262</v>
      </c>
      <c r="E51" t="s">
        <v>856</v>
      </c>
    </row>
    <row r="52" spans="1:5">
      <c r="A52" t="s">
        <v>263</v>
      </c>
      <c r="B52" t="s">
        <v>162</v>
      </c>
      <c r="C52" t="s">
        <v>163</v>
      </c>
      <c r="D52" t="s">
        <v>264</v>
      </c>
      <c r="E52" t="s">
        <v>857</v>
      </c>
    </row>
    <row r="53" spans="1:5">
      <c r="A53" t="s">
        <v>265</v>
      </c>
      <c r="B53" t="s">
        <v>162</v>
      </c>
      <c r="C53" t="s">
        <v>163</v>
      </c>
      <c r="D53" t="s">
        <v>266</v>
      </c>
      <c r="E53" t="s">
        <v>858</v>
      </c>
    </row>
    <row r="54" spans="1:5">
      <c r="A54" t="s">
        <v>267</v>
      </c>
      <c r="B54" t="s">
        <v>162</v>
      </c>
      <c r="C54" t="s">
        <v>163</v>
      </c>
      <c r="D54" t="s">
        <v>268</v>
      </c>
      <c r="E54" t="s">
        <v>859</v>
      </c>
    </row>
    <row r="55" spans="1:5">
      <c r="A55" t="s">
        <v>269</v>
      </c>
      <c r="B55" t="s">
        <v>162</v>
      </c>
      <c r="C55" t="s">
        <v>163</v>
      </c>
      <c r="D55" t="s">
        <v>270</v>
      </c>
      <c r="E55" t="s">
        <v>860</v>
      </c>
    </row>
    <row r="56" spans="1:5">
      <c r="A56" t="s">
        <v>271</v>
      </c>
      <c r="B56" t="s">
        <v>162</v>
      </c>
      <c r="C56" t="s">
        <v>163</v>
      </c>
      <c r="D56" t="s">
        <v>272</v>
      </c>
      <c r="E56" t="s">
        <v>861</v>
      </c>
    </row>
    <row r="57" spans="1:5">
      <c r="A57" t="s">
        <v>273</v>
      </c>
      <c r="B57" t="s">
        <v>162</v>
      </c>
      <c r="C57" t="s">
        <v>163</v>
      </c>
      <c r="D57" t="s">
        <v>274</v>
      </c>
      <c r="E57" t="s">
        <v>862</v>
      </c>
    </row>
    <row r="58" spans="1:5">
      <c r="A58" t="s">
        <v>275</v>
      </c>
      <c r="B58" t="s">
        <v>162</v>
      </c>
      <c r="C58" t="s">
        <v>163</v>
      </c>
      <c r="D58" t="s">
        <v>276</v>
      </c>
      <c r="E58" t="s">
        <v>863</v>
      </c>
    </row>
    <row r="59" spans="1:5">
      <c r="A59" t="s">
        <v>277</v>
      </c>
      <c r="B59" t="s">
        <v>162</v>
      </c>
      <c r="C59" t="s">
        <v>163</v>
      </c>
      <c r="D59" t="s">
        <v>278</v>
      </c>
      <c r="E59" t="s">
        <v>864</v>
      </c>
    </row>
    <row r="60" spans="1:5">
      <c r="A60" t="s">
        <v>279</v>
      </c>
      <c r="B60" t="s">
        <v>162</v>
      </c>
      <c r="C60" t="s">
        <v>163</v>
      </c>
      <c r="D60" t="s">
        <v>280</v>
      </c>
      <c r="E60" t="s">
        <v>865</v>
      </c>
    </row>
    <row r="61" spans="1:5">
      <c r="A61" t="s">
        <v>281</v>
      </c>
      <c r="B61" t="s">
        <v>162</v>
      </c>
      <c r="C61" t="s">
        <v>163</v>
      </c>
      <c r="D61" t="s">
        <v>282</v>
      </c>
      <c r="E61" t="s">
        <v>866</v>
      </c>
    </row>
    <row r="62" spans="1:5">
      <c r="A62" t="s">
        <v>283</v>
      </c>
      <c r="B62" t="s">
        <v>162</v>
      </c>
      <c r="C62" t="s">
        <v>163</v>
      </c>
      <c r="D62" t="s">
        <v>284</v>
      </c>
      <c r="E62" t="s">
        <v>867</v>
      </c>
    </row>
    <row r="63" spans="1:5">
      <c r="A63" t="s">
        <v>285</v>
      </c>
      <c r="B63" t="s">
        <v>162</v>
      </c>
      <c r="C63" t="s">
        <v>163</v>
      </c>
      <c r="D63" t="s">
        <v>286</v>
      </c>
      <c r="E63" t="s">
        <v>868</v>
      </c>
    </row>
    <row r="64" spans="1:5">
      <c r="A64" t="s">
        <v>287</v>
      </c>
      <c r="B64" t="s">
        <v>162</v>
      </c>
      <c r="C64" t="s">
        <v>163</v>
      </c>
      <c r="D64" t="s">
        <v>288</v>
      </c>
      <c r="E64" t="s">
        <v>869</v>
      </c>
    </row>
    <row r="65" spans="1:5">
      <c r="A65" t="s">
        <v>289</v>
      </c>
      <c r="B65" t="s">
        <v>162</v>
      </c>
      <c r="C65" t="s">
        <v>163</v>
      </c>
      <c r="D65" t="s">
        <v>290</v>
      </c>
      <c r="E65" t="s">
        <v>870</v>
      </c>
    </row>
    <row r="66" spans="1:5">
      <c r="A66" t="s">
        <v>291</v>
      </c>
      <c r="B66" t="s">
        <v>162</v>
      </c>
      <c r="C66" t="s">
        <v>163</v>
      </c>
      <c r="D66" t="s">
        <v>292</v>
      </c>
      <c r="E66" t="s">
        <v>871</v>
      </c>
    </row>
    <row r="67" spans="1:5">
      <c r="A67" t="s">
        <v>293</v>
      </c>
      <c r="B67" t="s">
        <v>162</v>
      </c>
      <c r="C67" t="s">
        <v>163</v>
      </c>
      <c r="D67" t="s">
        <v>294</v>
      </c>
      <c r="E67" t="s">
        <v>872</v>
      </c>
    </row>
    <row r="68" spans="1:5">
      <c r="A68" t="s">
        <v>295</v>
      </c>
      <c r="B68" t="s">
        <v>162</v>
      </c>
      <c r="C68" t="s">
        <v>163</v>
      </c>
      <c r="D68" t="s">
        <v>296</v>
      </c>
      <c r="E68" t="s">
        <v>873</v>
      </c>
    </row>
    <row r="69" spans="1:5">
      <c r="A69" t="s">
        <v>297</v>
      </c>
      <c r="B69" t="s">
        <v>162</v>
      </c>
      <c r="C69" t="s">
        <v>163</v>
      </c>
      <c r="D69" t="s">
        <v>298</v>
      </c>
      <c r="E69" t="s">
        <v>874</v>
      </c>
    </row>
    <row r="70" spans="1:5">
      <c r="A70" t="s">
        <v>299</v>
      </c>
      <c r="B70" t="s">
        <v>162</v>
      </c>
      <c r="C70" t="s">
        <v>163</v>
      </c>
      <c r="D70" t="s">
        <v>300</v>
      </c>
      <c r="E70" t="s">
        <v>875</v>
      </c>
    </row>
    <row r="71" spans="1:5">
      <c r="A71" t="s">
        <v>301</v>
      </c>
      <c r="B71" t="s">
        <v>162</v>
      </c>
      <c r="C71" t="s">
        <v>163</v>
      </c>
      <c r="D71" t="s">
        <v>302</v>
      </c>
      <c r="E71" t="s">
        <v>876</v>
      </c>
    </row>
    <row r="72" spans="1:5">
      <c r="A72" t="s">
        <v>303</v>
      </c>
      <c r="B72" t="s">
        <v>162</v>
      </c>
      <c r="C72" t="s">
        <v>163</v>
      </c>
      <c r="D72" t="s">
        <v>304</v>
      </c>
      <c r="E72" t="s">
        <v>877</v>
      </c>
    </row>
    <row r="73" spans="1:5">
      <c r="A73" t="s">
        <v>305</v>
      </c>
      <c r="B73" t="s">
        <v>162</v>
      </c>
      <c r="C73" t="s">
        <v>163</v>
      </c>
      <c r="D73" t="s">
        <v>306</v>
      </c>
      <c r="E73" t="s">
        <v>878</v>
      </c>
    </row>
    <row r="74" spans="1:5">
      <c r="A74" t="s">
        <v>307</v>
      </c>
      <c r="B74" t="s">
        <v>162</v>
      </c>
      <c r="C74" t="s">
        <v>163</v>
      </c>
      <c r="D74" t="s">
        <v>308</v>
      </c>
      <c r="E74" t="s">
        <v>879</v>
      </c>
    </row>
    <row r="75" spans="1:5">
      <c r="A75" t="s">
        <v>309</v>
      </c>
      <c r="B75" t="s">
        <v>162</v>
      </c>
      <c r="C75" t="s">
        <v>163</v>
      </c>
      <c r="D75" t="s">
        <v>310</v>
      </c>
      <c r="E75" t="s">
        <v>880</v>
      </c>
    </row>
    <row r="76" spans="1:5">
      <c r="A76" t="s">
        <v>311</v>
      </c>
      <c r="B76" t="s">
        <v>162</v>
      </c>
      <c r="C76" t="s">
        <v>163</v>
      </c>
      <c r="D76" t="s">
        <v>312</v>
      </c>
      <c r="E76" t="s">
        <v>881</v>
      </c>
    </row>
    <row r="77" spans="1:5">
      <c r="A77" t="s">
        <v>313</v>
      </c>
      <c r="B77" t="s">
        <v>162</v>
      </c>
      <c r="C77" t="s">
        <v>163</v>
      </c>
      <c r="D77" t="s">
        <v>314</v>
      </c>
      <c r="E77" t="s">
        <v>882</v>
      </c>
    </row>
    <row r="78" spans="1:5">
      <c r="A78" t="s">
        <v>315</v>
      </c>
      <c r="B78" t="s">
        <v>162</v>
      </c>
      <c r="C78" t="s">
        <v>163</v>
      </c>
      <c r="D78" t="s">
        <v>316</v>
      </c>
      <c r="E78" t="s">
        <v>883</v>
      </c>
    </row>
    <row r="79" spans="1:5">
      <c r="A79" t="s">
        <v>317</v>
      </c>
      <c r="B79" t="s">
        <v>162</v>
      </c>
      <c r="C79" t="s">
        <v>163</v>
      </c>
      <c r="D79" t="s">
        <v>318</v>
      </c>
      <c r="E79" t="s">
        <v>884</v>
      </c>
    </row>
    <row r="80" spans="1:5">
      <c r="A80" t="s">
        <v>319</v>
      </c>
      <c r="B80" t="s">
        <v>162</v>
      </c>
      <c r="C80" t="s">
        <v>163</v>
      </c>
      <c r="D80" t="s">
        <v>320</v>
      </c>
      <c r="E80" t="s">
        <v>885</v>
      </c>
    </row>
    <row r="81" spans="1:5">
      <c r="A81" t="s">
        <v>321</v>
      </c>
      <c r="B81" t="s">
        <v>162</v>
      </c>
      <c r="C81" t="s">
        <v>163</v>
      </c>
      <c r="D81" t="s">
        <v>322</v>
      </c>
      <c r="E81" t="s">
        <v>886</v>
      </c>
    </row>
    <row r="82" spans="1:5">
      <c r="A82" t="s">
        <v>323</v>
      </c>
      <c r="B82" t="s">
        <v>162</v>
      </c>
      <c r="C82" t="s">
        <v>163</v>
      </c>
      <c r="D82" t="s">
        <v>324</v>
      </c>
      <c r="E82" t="s">
        <v>887</v>
      </c>
    </row>
    <row r="83" spans="1:5">
      <c r="A83" t="s">
        <v>325</v>
      </c>
      <c r="B83" t="s">
        <v>162</v>
      </c>
      <c r="C83" t="s">
        <v>163</v>
      </c>
      <c r="D83" t="s">
        <v>326</v>
      </c>
      <c r="E83" t="s">
        <v>888</v>
      </c>
    </row>
    <row r="84" spans="1:5">
      <c r="A84" t="s">
        <v>327</v>
      </c>
      <c r="B84" t="s">
        <v>162</v>
      </c>
      <c r="C84" t="s">
        <v>163</v>
      </c>
      <c r="D84" t="s">
        <v>328</v>
      </c>
      <c r="E84" t="s">
        <v>889</v>
      </c>
    </row>
    <row r="85" spans="1:5">
      <c r="A85" t="s">
        <v>329</v>
      </c>
      <c r="B85" t="s">
        <v>162</v>
      </c>
      <c r="C85" t="s">
        <v>163</v>
      </c>
      <c r="D85" t="s">
        <v>330</v>
      </c>
      <c r="E85" t="s">
        <v>890</v>
      </c>
    </row>
    <row r="86" spans="1:5">
      <c r="A86" t="s">
        <v>331</v>
      </c>
      <c r="B86" t="s">
        <v>162</v>
      </c>
      <c r="C86" t="s">
        <v>163</v>
      </c>
      <c r="D86" t="s">
        <v>332</v>
      </c>
      <c r="E86" t="s">
        <v>891</v>
      </c>
    </row>
    <row r="87" spans="1:5">
      <c r="A87" t="s">
        <v>333</v>
      </c>
      <c r="B87" t="s">
        <v>162</v>
      </c>
      <c r="C87" t="s">
        <v>163</v>
      </c>
      <c r="D87" t="s">
        <v>334</v>
      </c>
      <c r="E87" t="s">
        <v>892</v>
      </c>
    </row>
    <row r="88" spans="1:5">
      <c r="A88" t="s">
        <v>335</v>
      </c>
      <c r="B88" t="s">
        <v>162</v>
      </c>
      <c r="C88" t="s">
        <v>163</v>
      </c>
      <c r="D88" t="s">
        <v>336</v>
      </c>
      <c r="E88" t="s">
        <v>893</v>
      </c>
    </row>
    <row r="89" spans="1:5">
      <c r="A89" t="s">
        <v>337</v>
      </c>
      <c r="B89" t="s">
        <v>162</v>
      </c>
      <c r="C89" t="s">
        <v>163</v>
      </c>
      <c r="D89" t="s">
        <v>338</v>
      </c>
      <c r="E89" t="s">
        <v>894</v>
      </c>
    </row>
    <row r="90" spans="1:5">
      <c r="A90" t="s">
        <v>339</v>
      </c>
      <c r="B90" t="s">
        <v>162</v>
      </c>
      <c r="C90" t="s">
        <v>163</v>
      </c>
      <c r="D90" t="s">
        <v>340</v>
      </c>
      <c r="E90" t="s">
        <v>895</v>
      </c>
    </row>
    <row r="91" spans="1:5">
      <c r="A91" t="s">
        <v>341</v>
      </c>
      <c r="B91" t="s">
        <v>162</v>
      </c>
      <c r="C91" t="s">
        <v>163</v>
      </c>
      <c r="D91" t="s">
        <v>342</v>
      </c>
      <c r="E91" t="s">
        <v>896</v>
      </c>
    </row>
    <row r="92" spans="1:5">
      <c r="A92" t="s">
        <v>343</v>
      </c>
      <c r="B92" t="s">
        <v>162</v>
      </c>
      <c r="C92" t="s">
        <v>163</v>
      </c>
      <c r="D92" t="s">
        <v>344</v>
      </c>
      <c r="E92" t="s">
        <v>897</v>
      </c>
    </row>
    <row r="93" spans="1:5">
      <c r="A93" t="s">
        <v>345</v>
      </c>
      <c r="B93" t="s">
        <v>162</v>
      </c>
      <c r="C93" t="s">
        <v>163</v>
      </c>
      <c r="D93" t="s">
        <v>346</v>
      </c>
      <c r="E93" t="s">
        <v>898</v>
      </c>
    </row>
    <row r="94" spans="1:5">
      <c r="A94" t="s">
        <v>347</v>
      </c>
      <c r="B94" t="s">
        <v>162</v>
      </c>
      <c r="C94" t="s">
        <v>163</v>
      </c>
      <c r="D94" t="s">
        <v>348</v>
      </c>
      <c r="E94" t="s">
        <v>899</v>
      </c>
    </row>
    <row r="95" spans="1:5">
      <c r="A95" t="s">
        <v>349</v>
      </c>
      <c r="B95" t="s">
        <v>162</v>
      </c>
      <c r="C95" t="s">
        <v>163</v>
      </c>
      <c r="D95" t="s">
        <v>350</v>
      </c>
      <c r="E95" t="s">
        <v>900</v>
      </c>
    </row>
    <row r="96" spans="1:5">
      <c r="A96" t="s">
        <v>351</v>
      </c>
      <c r="B96" t="s">
        <v>162</v>
      </c>
      <c r="C96" t="s">
        <v>163</v>
      </c>
      <c r="D96" t="s">
        <v>352</v>
      </c>
      <c r="E96" t="s">
        <v>901</v>
      </c>
    </row>
    <row r="97" spans="1:5">
      <c r="A97" t="s">
        <v>353</v>
      </c>
      <c r="B97" t="s">
        <v>162</v>
      </c>
      <c r="C97" t="s">
        <v>163</v>
      </c>
      <c r="D97" t="s">
        <v>354</v>
      </c>
      <c r="E97" t="s">
        <v>902</v>
      </c>
    </row>
    <row r="98" spans="1:5">
      <c r="A98" t="s">
        <v>355</v>
      </c>
      <c r="B98" t="s">
        <v>162</v>
      </c>
      <c r="C98" t="s">
        <v>163</v>
      </c>
      <c r="D98" t="s">
        <v>356</v>
      </c>
      <c r="E98" t="s">
        <v>903</v>
      </c>
    </row>
    <row r="99" spans="1:5">
      <c r="A99" t="s">
        <v>357</v>
      </c>
      <c r="B99" t="s">
        <v>162</v>
      </c>
      <c r="C99" t="s">
        <v>163</v>
      </c>
      <c r="D99" t="s">
        <v>358</v>
      </c>
      <c r="E99" t="s">
        <v>904</v>
      </c>
    </row>
    <row r="100" spans="1:5">
      <c r="A100" t="s">
        <v>359</v>
      </c>
      <c r="B100" t="s">
        <v>162</v>
      </c>
      <c r="C100" t="s">
        <v>163</v>
      </c>
      <c r="D100" t="s">
        <v>360</v>
      </c>
      <c r="E100" t="s">
        <v>905</v>
      </c>
    </row>
    <row r="101" spans="1:5">
      <c r="A101" t="s">
        <v>361</v>
      </c>
      <c r="B101" t="s">
        <v>162</v>
      </c>
      <c r="C101" t="s">
        <v>163</v>
      </c>
      <c r="D101" t="s">
        <v>362</v>
      </c>
      <c r="E101" t="s">
        <v>906</v>
      </c>
    </row>
    <row r="102" spans="1:5">
      <c r="A102" t="s">
        <v>363</v>
      </c>
      <c r="B102" t="s">
        <v>162</v>
      </c>
      <c r="C102" t="s">
        <v>163</v>
      </c>
      <c r="D102" t="s">
        <v>364</v>
      </c>
      <c r="E102" t="s">
        <v>907</v>
      </c>
    </row>
    <row r="103" spans="1:5">
      <c r="A103" t="s">
        <v>365</v>
      </c>
      <c r="B103" t="s">
        <v>162</v>
      </c>
      <c r="C103" t="s">
        <v>163</v>
      </c>
      <c r="D103" t="s">
        <v>366</v>
      </c>
      <c r="E103" t="s">
        <v>908</v>
      </c>
    </row>
    <row r="104" spans="1:5">
      <c r="A104" t="s">
        <v>367</v>
      </c>
      <c r="B104" t="s">
        <v>162</v>
      </c>
      <c r="C104" t="s">
        <v>163</v>
      </c>
      <c r="D104" t="s">
        <v>368</v>
      </c>
      <c r="E104" t="s">
        <v>909</v>
      </c>
    </row>
    <row r="105" spans="1:5">
      <c r="A105" t="s">
        <v>369</v>
      </c>
      <c r="B105" t="s">
        <v>162</v>
      </c>
      <c r="C105" t="s">
        <v>163</v>
      </c>
      <c r="D105" t="s">
        <v>370</v>
      </c>
      <c r="E105" t="s">
        <v>910</v>
      </c>
    </row>
    <row r="106" spans="1:5">
      <c r="A106" t="s">
        <v>371</v>
      </c>
      <c r="B106" t="s">
        <v>162</v>
      </c>
      <c r="C106" t="s">
        <v>163</v>
      </c>
      <c r="D106" t="s">
        <v>372</v>
      </c>
      <c r="E106" t="s">
        <v>911</v>
      </c>
    </row>
    <row r="107" spans="1:5">
      <c r="A107" t="s">
        <v>373</v>
      </c>
      <c r="B107" t="s">
        <v>162</v>
      </c>
      <c r="C107" t="s">
        <v>163</v>
      </c>
      <c r="D107" t="s">
        <v>374</v>
      </c>
      <c r="E107" t="s">
        <v>912</v>
      </c>
    </row>
    <row r="108" spans="1:5">
      <c r="A108" t="s">
        <v>375</v>
      </c>
      <c r="B108" t="s">
        <v>162</v>
      </c>
      <c r="C108" t="s">
        <v>163</v>
      </c>
      <c r="D108" t="s">
        <v>376</v>
      </c>
      <c r="E108" t="s">
        <v>913</v>
      </c>
    </row>
    <row r="109" spans="1:5">
      <c r="A109" t="s">
        <v>377</v>
      </c>
      <c r="B109" t="s">
        <v>162</v>
      </c>
      <c r="C109" t="s">
        <v>163</v>
      </c>
      <c r="D109" t="s">
        <v>378</v>
      </c>
      <c r="E109" t="s">
        <v>914</v>
      </c>
    </row>
    <row r="110" spans="1:5">
      <c r="A110" t="s">
        <v>379</v>
      </c>
      <c r="B110" t="s">
        <v>162</v>
      </c>
      <c r="C110" t="s">
        <v>163</v>
      </c>
      <c r="D110" t="s">
        <v>380</v>
      </c>
      <c r="E110" t="s">
        <v>915</v>
      </c>
    </row>
    <row r="111" spans="1:5">
      <c r="A111" t="s">
        <v>381</v>
      </c>
      <c r="B111" t="s">
        <v>162</v>
      </c>
      <c r="C111" t="s">
        <v>163</v>
      </c>
      <c r="D111" t="s">
        <v>382</v>
      </c>
      <c r="E111" t="s">
        <v>916</v>
      </c>
    </row>
    <row r="112" spans="1:5">
      <c r="A112" t="s">
        <v>383</v>
      </c>
      <c r="B112" t="s">
        <v>162</v>
      </c>
      <c r="C112" t="s">
        <v>163</v>
      </c>
      <c r="D112" t="s">
        <v>384</v>
      </c>
      <c r="E112" t="s">
        <v>917</v>
      </c>
    </row>
    <row r="113" spans="1:5">
      <c r="A113" t="s">
        <v>385</v>
      </c>
      <c r="B113" t="s">
        <v>162</v>
      </c>
      <c r="C113" t="s">
        <v>163</v>
      </c>
      <c r="D113" t="s">
        <v>386</v>
      </c>
      <c r="E113" t="s">
        <v>918</v>
      </c>
    </row>
    <row r="114" spans="1:5">
      <c r="A114" t="s">
        <v>387</v>
      </c>
      <c r="B114" t="s">
        <v>162</v>
      </c>
      <c r="C114" t="s">
        <v>163</v>
      </c>
      <c r="D114" t="s">
        <v>388</v>
      </c>
      <c r="E114" t="s">
        <v>919</v>
      </c>
    </row>
    <row r="115" spans="1:5">
      <c r="A115" t="s">
        <v>389</v>
      </c>
      <c r="B115" t="s">
        <v>162</v>
      </c>
      <c r="C115" t="s">
        <v>163</v>
      </c>
      <c r="D115" t="s">
        <v>390</v>
      </c>
      <c r="E115" t="s">
        <v>920</v>
      </c>
    </row>
    <row r="116" spans="1:5">
      <c r="A116" t="s">
        <v>391</v>
      </c>
      <c r="B116" t="s">
        <v>162</v>
      </c>
      <c r="C116" t="s">
        <v>163</v>
      </c>
      <c r="D116" t="s">
        <v>392</v>
      </c>
      <c r="E116" t="s">
        <v>921</v>
      </c>
    </row>
    <row r="117" spans="1:5">
      <c r="A117" t="s">
        <v>393</v>
      </c>
      <c r="B117" t="s">
        <v>162</v>
      </c>
      <c r="C117" t="s">
        <v>163</v>
      </c>
      <c r="D117" t="s">
        <v>394</v>
      </c>
      <c r="E117" t="s">
        <v>922</v>
      </c>
    </row>
    <row r="118" spans="1:5">
      <c r="A118" t="s">
        <v>395</v>
      </c>
      <c r="B118" t="s">
        <v>162</v>
      </c>
      <c r="C118" t="s">
        <v>163</v>
      </c>
      <c r="D118" t="s">
        <v>396</v>
      </c>
      <c r="E118" t="s">
        <v>923</v>
      </c>
    </row>
    <row r="119" spans="1:5">
      <c r="A119" t="s">
        <v>397</v>
      </c>
      <c r="B119" t="s">
        <v>162</v>
      </c>
      <c r="C119" t="s">
        <v>163</v>
      </c>
      <c r="D119" t="s">
        <v>398</v>
      </c>
      <c r="E119" t="s">
        <v>924</v>
      </c>
    </row>
    <row r="120" spans="1:5">
      <c r="A120" t="s">
        <v>399</v>
      </c>
      <c r="B120" t="s">
        <v>162</v>
      </c>
      <c r="C120" t="s">
        <v>163</v>
      </c>
      <c r="D120" t="s">
        <v>400</v>
      </c>
      <c r="E120" t="s">
        <v>925</v>
      </c>
    </row>
    <row r="121" spans="1:5">
      <c r="A121" t="s">
        <v>401</v>
      </c>
      <c r="B121" t="s">
        <v>162</v>
      </c>
      <c r="C121" t="s">
        <v>163</v>
      </c>
      <c r="D121" t="s">
        <v>402</v>
      </c>
      <c r="E121" t="s">
        <v>926</v>
      </c>
    </row>
    <row r="122" spans="1:5">
      <c r="A122" t="s">
        <v>403</v>
      </c>
      <c r="B122" t="s">
        <v>162</v>
      </c>
      <c r="C122" t="s">
        <v>163</v>
      </c>
      <c r="D122" t="s">
        <v>404</v>
      </c>
      <c r="E122" t="s">
        <v>927</v>
      </c>
    </row>
    <row r="123" spans="1:5">
      <c r="A123" t="s">
        <v>405</v>
      </c>
      <c r="B123" t="s">
        <v>162</v>
      </c>
      <c r="C123" t="s">
        <v>163</v>
      </c>
      <c r="D123" t="s">
        <v>406</v>
      </c>
      <c r="E123" t="s">
        <v>928</v>
      </c>
    </row>
    <row r="124" spans="1:5">
      <c r="A124" t="s">
        <v>407</v>
      </c>
      <c r="B124" t="s">
        <v>162</v>
      </c>
      <c r="C124" t="s">
        <v>163</v>
      </c>
      <c r="D124" t="s">
        <v>408</v>
      </c>
      <c r="E124" t="s">
        <v>929</v>
      </c>
    </row>
    <row r="125" spans="1:5">
      <c r="A125" t="s">
        <v>409</v>
      </c>
      <c r="B125" t="s">
        <v>162</v>
      </c>
      <c r="C125" t="s">
        <v>163</v>
      </c>
      <c r="D125" t="s">
        <v>410</v>
      </c>
      <c r="E125" t="s">
        <v>930</v>
      </c>
    </row>
    <row r="126" spans="1:5">
      <c r="A126" t="s">
        <v>411</v>
      </c>
      <c r="B126" t="s">
        <v>162</v>
      </c>
      <c r="C126" t="s">
        <v>163</v>
      </c>
      <c r="D126" t="s">
        <v>412</v>
      </c>
      <c r="E126" t="s">
        <v>931</v>
      </c>
    </row>
    <row r="127" spans="1:5">
      <c r="A127" t="s">
        <v>413</v>
      </c>
      <c r="B127" t="s">
        <v>162</v>
      </c>
      <c r="C127" t="s">
        <v>163</v>
      </c>
      <c r="D127" t="s">
        <v>414</v>
      </c>
      <c r="E127" t="s">
        <v>932</v>
      </c>
    </row>
    <row r="128" spans="1:5">
      <c r="A128" t="s">
        <v>415</v>
      </c>
      <c r="B128" t="s">
        <v>162</v>
      </c>
      <c r="C128" t="s">
        <v>163</v>
      </c>
      <c r="D128" t="s">
        <v>416</v>
      </c>
      <c r="E128" t="s">
        <v>933</v>
      </c>
    </row>
    <row r="129" spans="1:5">
      <c r="A129" t="s">
        <v>417</v>
      </c>
      <c r="B129" t="s">
        <v>162</v>
      </c>
      <c r="C129" t="s">
        <v>163</v>
      </c>
      <c r="D129" t="s">
        <v>418</v>
      </c>
      <c r="E129" t="s">
        <v>934</v>
      </c>
    </row>
    <row r="130" spans="1:5">
      <c r="A130" t="s">
        <v>419</v>
      </c>
      <c r="B130" t="s">
        <v>162</v>
      </c>
      <c r="C130" t="s">
        <v>163</v>
      </c>
      <c r="D130" t="s">
        <v>420</v>
      </c>
      <c r="E130" t="s">
        <v>935</v>
      </c>
    </row>
    <row r="131" spans="1:5">
      <c r="A131" t="s">
        <v>421</v>
      </c>
      <c r="B131" t="s">
        <v>162</v>
      </c>
      <c r="C131" t="s">
        <v>163</v>
      </c>
      <c r="D131" t="s">
        <v>422</v>
      </c>
      <c r="E131" t="s">
        <v>936</v>
      </c>
    </row>
    <row r="132" spans="1:5">
      <c r="A132" t="s">
        <v>423</v>
      </c>
      <c r="B132" t="s">
        <v>162</v>
      </c>
      <c r="C132" t="s">
        <v>163</v>
      </c>
      <c r="D132" t="s">
        <v>424</v>
      </c>
      <c r="E132" t="s">
        <v>937</v>
      </c>
    </row>
    <row r="133" spans="1:5">
      <c r="A133" t="s">
        <v>425</v>
      </c>
      <c r="B133" t="s">
        <v>162</v>
      </c>
      <c r="C133" t="s">
        <v>163</v>
      </c>
      <c r="D133" t="s">
        <v>426</v>
      </c>
      <c r="E133" t="s">
        <v>938</v>
      </c>
    </row>
    <row r="134" spans="1:5">
      <c r="A134" t="s">
        <v>427</v>
      </c>
      <c r="B134" t="s">
        <v>162</v>
      </c>
      <c r="C134" t="s">
        <v>163</v>
      </c>
      <c r="D134" t="s">
        <v>428</v>
      </c>
      <c r="E134" t="s">
        <v>939</v>
      </c>
    </row>
    <row r="135" spans="1:5">
      <c r="A135" t="s">
        <v>429</v>
      </c>
      <c r="B135" t="s">
        <v>162</v>
      </c>
      <c r="C135" t="s">
        <v>163</v>
      </c>
      <c r="D135" t="s">
        <v>430</v>
      </c>
      <c r="E135" t="s">
        <v>940</v>
      </c>
    </row>
    <row r="136" spans="1:5">
      <c r="A136" t="s">
        <v>431</v>
      </c>
      <c r="B136" t="s">
        <v>162</v>
      </c>
      <c r="C136" t="s">
        <v>163</v>
      </c>
      <c r="D136" t="s">
        <v>432</v>
      </c>
      <c r="E136" t="s">
        <v>941</v>
      </c>
    </row>
    <row r="137" spans="1:5">
      <c r="A137" t="s">
        <v>433</v>
      </c>
      <c r="B137" t="s">
        <v>162</v>
      </c>
      <c r="C137" t="s">
        <v>163</v>
      </c>
      <c r="D137" t="s">
        <v>434</v>
      </c>
      <c r="E137" t="s">
        <v>942</v>
      </c>
    </row>
    <row r="138" spans="1:5">
      <c r="A138" t="s">
        <v>156</v>
      </c>
      <c r="B138" t="s">
        <v>162</v>
      </c>
      <c r="C138" t="s">
        <v>163</v>
      </c>
      <c r="D138" t="s">
        <v>435</v>
      </c>
      <c r="E138" t="s">
        <v>943</v>
      </c>
    </row>
    <row r="139" spans="1:5">
      <c r="A139" t="s">
        <v>436</v>
      </c>
      <c r="B139" t="s">
        <v>162</v>
      </c>
      <c r="C139" t="s">
        <v>163</v>
      </c>
      <c r="D139" t="s">
        <v>437</v>
      </c>
      <c r="E139" t="s">
        <v>944</v>
      </c>
    </row>
    <row r="140" spans="1:5">
      <c r="A140" t="s">
        <v>438</v>
      </c>
      <c r="B140" t="s">
        <v>162</v>
      </c>
      <c r="C140" t="s">
        <v>163</v>
      </c>
      <c r="D140" t="s">
        <v>439</v>
      </c>
      <c r="E140" t="s">
        <v>945</v>
      </c>
    </row>
    <row r="141" spans="1:5">
      <c r="A141" t="s">
        <v>440</v>
      </c>
      <c r="B141" t="s">
        <v>162</v>
      </c>
      <c r="C141" t="s">
        <v>163</v>
      </c>
      <c r="D141" t="s">
        <v>441</v>
      </c>
      <c r="E141" t="s">
        <v>946</v>
      </c>
    </row>
    <row r="142" spans="1:5">
      <c r="A142" t="s">
        <v>442</v>
      </c>
      <c r="B142" t="s">
        <v>162</v>
      </c>
      <c r="C142" t="s">
        <v>163</v>
      </c>
      <c r="D142" t="s">
        <v>443</v>
      </c>
      <c r="E142" t="s">
        <v>947</v>
      </c>
    </row>
    <row r="143" spans="1:5">
      <c r="A143" t="s">
        <v>444</v>
      </c>
      <c r="B143" t="s">
        <v>162</v>
      </c>
      <c r="C143" t="s">
        <v>163</v>
      </c>
      <c r="D143" t="s">
        <v>445</v>
      </c>
      <c r="E143" t="s">
        <v>948</v>
      </c>
    </row>
    <row r="144" spans="1:5">
      <c r="A144" t="s">
        <v>446</v>
      </c>
      <c r="B144" t="s">
        <v>162</v>
      </c>
      <c r="C144" t="s">
        <v>163</v>
      </c>
      <c r="D144" t="s">
        <v>447</v>
      </c>
      <c r="E144" t="s">
        <v>949</v>
      </c>
    </row>
    <row r="145" spans="1:5">
      <c r="A145" t="s">
        <v>448</v>
      </c>
      <c r="B145" t="s">
        <v>162</v>
      </c>
      <c r="C145" t="s">
        <v>163</v>
      </c>
      <c r="D145" t="s">
        <v>449</v>
      </c>
      <c r="E145" t="s">
        <v>950</v>
      </c>
    </row>
    <row r="146" spans="1:5">
      <c r="A146" t="s">
        <v>450</v>
      </c>
      <c r="B146" t="s">
        <v>162</v>
      </c>
      <c r="C146" t="s">
        <v>163</v>
      </c>
      <c r="D146" t="s">
        <v>451</v>
      </c>
      <c r="E146" t="s">
        <v>951</v>
      </c>
    </row>
    <row r="147" spans="1:5">
      <c r="A147" t="s">
        <v>452</v>
      </c>
      <c r="B147" t="s">
        <v>162</v>
      </c>
      <c r="C147" t="s">
        <v>163</v>
      </c>
      <c r="D147" t="s">
        <v>453</v>
      </c>
      <c r="E147" t="s">
        <v>952</v>
      </c>
    </row>
    <row r="148" spans="1:5">
      <c r="A148" t="s">
        <v>454</v>
      </c>
      <c r="B148" t="s">
        <v>162</v>
      </c>
      <c r="C148" t="s">
        <v>163</v>
      </c>
      <c r="D148" t="s">
        <v>455</v>
      </c>
      <c r="E148" t="s">
        <v>953</v>
      </c>
    </row>
    <row r="149" spans="1:5">
      <c r="A149" t="s">
        <v>456</v>
      </c>
      <c r="B149" t="s">
        <v>162</v>
      </c>
      <c r="C149" t="s">
        <v>163</v>
      </c>
      <c r="D149" t="s">
        <v>457</v>
      </c>
      <c r="E149" t="s">
        <v>954</v>
      </c>
    </row>
    <row r="150" spans="1:5">
      <c r="A150" t="s">
        <v>458</v>
      </c>
      <c r="B150" t="s">
        <v>162</v>
      </c>
      <c r="C150" t="s">
        <v>163</v>
      </c>
      <c r="D150" t="s">
        <v>459</v>
      </c>
      <c r="E150" t="s">
        <v>955</v>
      </c>
    </row>
    <row r="151" spans="1:5">
      <c r="A151" t="s">
        <v>460</v>
      </c>
      <c r="B151" t="s">
        <v>162</v>
      </c>
      <c r="C151" t="s">
        <v>163</v>
      </c>
      <c r="D151" t="s">
        <v>461</v>
      </c>
      <c r="E151" t="s">
        <v>956</v>
      </c>
    </row>
    <row r="152" spans="1:5">
      <c r="A152" t="s">
        <v>462</v>
      </c>
      <c r="B152" t="s">
        <v>162</v>
      </c>
      <c r="C152" t="s">
        <v>163</v>
      </c>
      <c r="D152" t="s">
        <v>463</v>
      </c>
      <c r="E152" t="s">
        <v>957</v>
      </c>
    </row>
    <row r="153" spans="1:5">
      <c r="A153" t="s">
        <v>464</v>
      </c>
      <c r="B153" t="s">
        <v>162</v>
      </c>
      <c r="C153" t="s">
        <v>163</v>
      </c>
      <c r="D153" t="s">
        <v>465</v>
      </c>
      <c r="E153" t="s">
        <v>958</v>
      </c>
    </row>
    <row r="154" spans="1:5">
      <c r="A154" t="s">
        <v>466</v>
      </c>
      <c r="B154" t="s">
        <v>162</v>
      </c>
      <c r="C154" t="s">
        <v>163</v>
      </c>
      <c r="D154" t="s">
        <v>467</v>
      </c>
      <c r="E154" t="s">
        <v>959</v>
      </c>
    </row>
    <row r="155" spans="1:5">
      <c r="A155" t="s">
        <v>468</v>
      </c>
      <c r="B155" t="s">
        <v>162</v>
      </c>
      <c r="C155" t="s">
        <v>163</v>
      </c>
      <c r="D155" t="s">
        <v>469</v>
      </c>
      <c r="E155" t="s">
        <v>960</v>
      </c>
    </row>
    <row r="156" spans="1:5">
      <c r="A156" t="s">
        <v>468</v>
      </c>
      <c r="B156" t="s">
        <v>162</v>
      </c>
      <c r="C156" t="s">
        <v>163</v>
      </c>
      <c r="D156" t="s">
        <v>470</v>
      </c>
      <c r="E156" t="s">
        <v>961</v>
      </c>
    </row>
    <row r="157" spans="1:5">
      <c r="A157" t="s">
        <v>471</v>
      </c>
      <c r="B157" t="s">
        <v>162</v>
      </c>
      <c r="C157" t="s">
        <v>163</v>
      </c>
      <c r="D157" t="s">
        <v>472</v>
      </c>
      <c r="E157" t="s">
        <v>962</v>
      </c>
    </row>
    <row r="158" spans="1:5">
      <c r="A158" t="s">
        <v>473</v>
      </c>
      <c r="B158" t="s">
        <v>162</v>
      </c>
      <c r="C158" t="s">
        <v>163</v>
      </c>
      <c r="D158" t="s">
        <v>474</v>
      </c>
      <c r="E158" t="s">
        <v>963</v>
      </c>
    </row>
    <row r="159" spans="1:5">
      <c r="A159" t="s">
        <v>475</v>
      </c>
      <c r="B159" t="s">
        <v>162</v>
      </c>
      <c r="C159" t="s">
        <v>163</v>
      </c>
      <c r="D159" t="s">
        <v>476</v>
      </c>
      <c r="E159" t="s">
        <v>964</v>
      </c>
    </row>
    <row r="160" spans="1:5">
      <c r="A160" t="s">
        <v>477</v>
      </c>
      <c r="B160" t="s">
        <v>162</v>
      </c>
      <c r="C160" t="s">
        <v>163</v>
      </c>
      <c r="D160" t="s">
        <v>478</v>
      </c>
      <c r="E160" t="s">
        <v>965</v>
      </c>
    </row>
    <row r="161" spans="1:5">
      <c r="A161" t="s">
        <v>479</v>
      </c>
      <c r="B161" t="s">
        <v>162</v>
      </c>
      <c r="C161" t="s">
        <v>163</v>
      </c>
      <c r="D161" t="s">
        <v>480</v>
      </c>
      <c r="E161" t="s">
        <v>966</v>
      </c>
    </row>
    <row r="162" spans="1:5">
      <c r="A162" t="s">
        <v>481</v>
      </c>
      <c r="B162" t="s">
        <v>162</v>
      </c>
      <c r="C162" t="s">
        <v>163</v>
      </c>
      <c r="D162" t="s">
        <v>482</v>
      </c>
      <c r="E162" t="s">
        <v>967</v>
      </c>
    </row>
    <row r="163" spans="1:5">
      <c r="A163" t="s">
        <v>483</v>
      </c>
      <c r="B163" t="s">
        <v>162</v>
      </c>
      <c r="C163" t="s">
        <v>163</v>
      </c>
      <c r="D163" t="s">
        <v>484</v>
      </c>
      <c r="E163" t="s">
        <v>968</v>
      </c>
    </row>
    <row r="164" spans="1:5">
      <c r="A164" t="s">
        <v>485</v>
      </c>
      <c r="B164" t="s">
        <v>162</v>
      </c>
      <c r="C164" t="s">
        <v>163</v>
      </c>
      <c r="D164" t="s">
        <v>486</v>
      </c>
      <c r="E164" t="s">
        <v>969</v>
      </c>
    </row>
    <row r="165" spans="1:5">
      <c r="A165" t="s">
        <v>487</v>
      </c>
      <c r="B165" t="s">
        <v>162</v>
      </c>
      <c r="C165" t="s">
        <v>163</v>
      </c>
      <c r="D165" t="s">
        <v>488</v>
      </c>
      <c r="E165" t="s">
        <v>970</v>
      </c>
    </row>
    <row r="166" spans="1:5">
      <c r="A166" t="s">
        <v>489</v>
      </c>
      <c r="B166" t="s">
        <v>162</v>
      </c>
      <c r="C166" t="s">
        <v>163</v>
      </c>
      <c r="D166" t="s">
        <v>490</v>
      </c>
      <c r="E166" t="s">
        <v>971</v>
      </c>
    </row>
    <row r="167" spans="1:5">
      <c r="A167" t="s">
        <v>491</v>
      </c>
      <c r="B167" t="s">
        <v>162</v>
      </c>
      <c r="C167" t="s">
        <v>163</v>
      </c>
      <c r="D167" t="s">
        <v>492</v>
      </c>
      <c r="E167" t="s">
        <v>972</v>
      </c>
    </row>
    <row r="168" spans="1:5">
      <c r="A168" t="s">
        <v>493</v>
      </c>
      <c r="B168" t="s">
        <v>162</v>
      </c>
      <c r="C168" t="s">
        <v>163</v>
      </c>
      <c r="D168" t="s">
        <v>494</v>
      </c>
      <c r="E168" t="s">
        <v>973</v>
      </c>
    </row>
    <row r="169" spans="1:5">
      <c r="A169" t="s">
        <v>495</v>
      </c>
      <c r="B169" t="s">
        <v>162</v>
      </c>
      <c r="C169" t="s">
        <v>163</v>
      </c>
      <c r="D169" t="s">
        <v>496</v>
      </c>
      <c r="E169" t="s">
        <v>974</v>
      </c>
    </row>
    <row r="170" spans="1:5">
      <c r="A170" t="s">
        <v>497</v>
      </c>
      <c r="B170" t="s">
        <v>162</v>
      </c>
      <c r="C170" t="s">
        <v>163</v>
      </c>
      <c r="D170" t="s">
        <v>498</v>
      </c>
      <c r="E170" t="s">
        <v>975</v>
      </c>
    </row>
    <row r="171" spans="1:5">
      <c r="A171" t="s">
        <v>499</v>
      </c>
      <c r="B171" t="s">
        <v>162</v>
      </c>
      <c r="C171" t="s">
        <v>163</v>
      </c>
      <c r="D171" t="s">
        <v>500</v>
      </c>
      <c r="E171" t="s">
        <v>976</v>
      </c>
    </row>
    <row r="172" spans="1:5">
      <c r="A172" t="s">
        <v>501</v>
      </c>
      <c r="B172" t="s">
        <v>162</v>
      </c>
      <c r="C172" t="s">
        <v>163</v>
      </c>
      <c r="D172" t="s">
        <v>502</v>
      </c>
      <c r="E172" t="s">
        <v>977</v>
      </c>
    </row>
    <row r="173" spans="1:5">
      <c r="A173" t="s">
        <v>503</v>
      </c>
      <c r="B173" t="s">
        <v>162</v>
      </c>
      <c r="C173" t="s">
        <v>163</v>
      </c>
      <c r="D173" t="s">
        <v>504</v>
      </c>
      <c r="E173" t="s">
        <v>978</v>
      </c>
    </row>
    <row r="174" spans="1:5">
      <c r="A174" t="s">
        <v>505</v>
      </c>
      <c r="B174" t="s">
        <v>162</v>
      </c>
      <c r="C174" t="s">
        <v>163</v>
      </c>
      <c r="D174" t="s">
        <v>506</v>
      </c>
      <c r="E174" t="s">
        <v>979</v>
      </c>
    </row>
    <row r="175" spans="1:5">
      <c r="A175" t="s">
        <v>507</v>
      </c>
      <c r="B175" t="s">
        <v>162</v>
      </c>
      <c r="C175" t="s">
        <v>163</v>
      </c>
      <c r="D175" t="s">
        <v>508</v>
      </c>
      <c r="E175" t="s">
        <v>980</v>
      </c>
    </row>
    <row r="176" spans="1:5">
      <c r="A176" t="s">
        <v>509</v>
      </c>
      <c r="B176" t="s">
        <v>162</v>
      </c>
      <c r="C176" t="s">
        <v>163</v>
      </c>
      <c r="D176" t="s">
        <v>510</v>
      </c>
      <c r="E176" t="s">
        <v>981</v>
      </c>
    </row>
    <row r="177" spans="1:5">
      <c r="A177" t="s">
        <v>511</v>
      </c>
      <c r="B177" t="s">
        <v>162</v>
      </c>
      <c r="C177" t="s">
        <v>163</v>
      </c>
      <c r="D177" t="s">
        <v>512</v>
      </c>
      <c r="E177" t="s">
        <v>982</v>
      </c>
    </row>
    <row r="178" spans="1:5">
      <c r="A178" t="s">
        <v>513</v>
      </c>
      <c r="B178" t="s">
        <v>162</v>
      </c>
      <c r="C178" t="s">
        <v>163</v>
      </c>
      <c r="D178" t="s">
        <v>514</v>
      </c>
      <c r="E178" t="s">
        <v>983</v>
      </c>
    </row>
    <row r="179" spans="1:5">
      <c r="A179" t="s">
        <v>515</v>
      </c>
      <c r="B179" t="s">
        <v>162</v>
      </c>
      <c r="C179" t="s">
        <v>163</v>
      </c>
      <c r="D179" t="s">
        <v>516</v>
      </c>
      <c r="E179" t="s">
        <v>984</v>
      </c>
    </row>
    <row r="180" spans="1:5">
      <c r="A180" t="s">
        <v>517</v>
      </c>
      <c r="B180" t="s">
        <v>162</v>
      </c>
      <c r="C180" t="s">
        <v>163</v>
      </c>
      <c r="D180" t="s">
        <v>518</v>
      </c>
      <c r="E180" t="s">
        <v>985</v>
      </c>
    </row>
    <row r="181" spans="1:5">
      <c r="A181" t="s">
        <v>519</v>
      </c>
      <c r="B181" t="s">
        <v>162</v>
      </c>
      <c r="C181" t="s">
        <v>163</v>
      </c>
      <c r="D181" t="s">
        <v>520</v>
      </c>
      <c r="E181" t="s">
        <v>986</v>
      </c>
    </row>
    <row r="182" spans="1:5">
      <c r="A182" t="s">
        <v>521</v>
      </c>
      <c r="B182" t="s">
        <v>162</v>
      </c>
      <c r="C182" t="s">
        <v>163</v>
      </c>
      <c r="D182" t="s">
        <v>522</v>
      </c>
      <c r="E182" t="s">
        <v>987</v>
      </c>
    </row>
    <row r="183" spans="1:5">
      <c r="A183" t="s">
        <v>523</v>
      </c>
      <c r="B183" t="s">
        <v>162</v>
      </c>
      <c r="C183" t="s">
        <v>163</v>
      </c>
      <c r="D183" t="s">
        <v>524</v>
      </c>
      <c r="E183" t="s">
        <v>988</v>
      </c>
    </row>
    <row r="184" spans="1:5">
      <c r="A184" t="s">
        <v>525</v>
      </c>
      <c r="B184" t="s">
        <v>162</v>
      </c>
      <c r="C184" t="s">
        <v>163</v>
      </c>
      <c r="D184" t="s">
        <v>526</v>
      </c>
      <c r="E184" t="s">
        <v>989</v>
      </c>
    </row>
    <row r="185" spans="1:5">
      <c r="A185" t="s">
        <v>527</v>
      </c>
      <c r="B185" t="s">
        <v>162</v>
      </c>
      <c r="C185" t="s">
        <v>163</v>
      </c>
      <c r="D185" t="s">
        <v>528</v>
      </c>
      <c r="E185" t="s">
        <v>990</v>
      </c>
    </row>
    <row r="186" spans="1:5">
      <c r="A186" t="s">
        <v>529</v>
      </c>
      <c r="B186" t="s">
        <v>162</v>
      </c>
      <c r="C186" t="s">
        <v>163</v>
      </c>
      <c r="D186" t="s">
        <v>530</v>
      </c>
      <c r="E186" t="s">
        <v>991</v>
      </c>
    </row>
    <row r="187" spans="1:5">
      <c r="A187" t="s">
        <v>531</v>
      </c>
      <c r="B187" t="s">
        <v>162</v>
      </c>
      <c r="C187" t="s">
        <v>163</v>
      </c>
      <c r="D187" t="s">
        <v>532</v>
      </c>
      <c r="E187" t="s">
        <v>992</v>
      </c>
    </row>
    <row r="188" spans="1:5">
      <c r="A188" t="s">
        <v>533</v>
      </c>
      <c r="B188" t="s">
        <v>162</v>
      </c>
      <c r="C188" t="s">
        <v>163</v>
      </c>
      <c r="D188" t="s">
        <v>534</v>
      </c>
      <c r="E188" t="s">
        <v>993</v>
      </c>
    </row>
    <row r="189" spans="1:5">
      <c r="A189" t="s">
        <v>535</v>
      </c>
      <c r="B189" t="s">
        <v>162</v>
      </c>
      <c r="C189" t="s">
        <v>163</v>
      </c>
      <c r="D189" t="s">
        <v>536</v>
      </c>
      <c r="E189" t="s">
        <v>994</v>
      </c>
    </row>
    <row r="190" spans="1:5">
      <c r="A190" t="s">
        <v>537</v>
      </c>
      <c r="B190" t="s">
        <v>162</v>
      </c>
      <c r="C190" t="s">
        <v>163</v>
      </c>
      <c r="D190" t="s">
        <v>538</v>
      </c>
      <c r="E190" t="s">
        <v>995</v>
      </c>
    </row>
    <row r="191" spans="1:5">
      <c r="A191" t="s">
        <v>539</v>
      </c>
      <c r="B191" t="s">
        <v>162</v>
      </c>
      <c r="C191" t="s">
        <v>163</v>
      </c>
      <c r="D191" t="s">
        <v>540</v>
      </c>
      <c r="E191" t="s">
        <v>996</v>
      </c>
    </row>
    <row r="192" spans="1:5">
      <c r="A192" t="s">
        <v>541</v>
      </c>
      <c r="B192" t="s">
        <v>162</v>
      </c>
      <c r="C192" t="s">
        <v>163</v>
      </c>
      <c r="D192" t="s">
        <v>542</v>
      </c>
      <c r="E192" t="s">
        <v>997</v>
      </c>
    </row>
    <row r="193" spans="1:5">
      <c r="A193" t="s">
        <v>543</v>
      </c>
      <c r="B193" t="s">
        <v>162</v>
      </c>
      <c r="C193" t="s">
        <v>163</v>
      </c>
      <c r="D193" t="s">
        <v>544</v>
      </c>
      <c r="E193" t="s">
        <v>998</v>
      </c>
    </row>
    <row r="194" spans="1:5">
      <c r="A194" t="s">
        <v>545</v>
      </c>
      <c r="B194" t="s">
        <v>162</v>
      </c>
      <c r="C194" t="s">
        <v>163</v>
      </c>
      <c r="D194" t="s">
        <v>546</v>
      </c>
      <c r="E194" t="s">
        <v>999</v>
      </c>
    </row>
    <row r="195" spans="1:5">
      <c r="A195" t="s">
        <v>547</v>
      </c>
      <c r="B195" t="s">
        <v>162</v>
      </c>
      <c r="C195" t="s">
        <v>163</v>
      </c>
      <c r="D195" t="s">
        <v>548</v>
      </c>
      <c r="E195" t="s">
        <v>1000</v>
      </c>
    </row>
    <row r="196" spans="1:5">
      <c r="A196" t="s">
        <v>549</v>
      </c>
      <c r="B196" t="s">
        <v>162</v>
      </c>
      <c r="C196" t="s">
        <v>163</v>
      </c>
      <c r="D196" t="s">
        <v>550</v>
      </c>
      <c r="E196" t="s">
        <v>1001</v>
      </c>
    </row>
    <row r="197" spans="1:5">
      <c r="A197" t="s">
        <v>551</v>
      </c>
      <c r="B197" t="s">
        <v>162</v>
      </c>
      <c r="C197" t="s">
        <v>163</v>
      </c>
      <c r="D197" t="s">
        <v>552</v>
      </c>
      <c r="E197" t="s">
        <v>1002</v>
      </c>
    </row>
    <row r="198" spans="1:5">
      <c r="A198" t="s">
        <v>553</v>
      </c>
      <c r="B198" t="s">
        <v>162</v>
      </c>
      <c r="C198" t="s">
        <v>163</v>
      </c>
      <c r="D198" t="s">
        <v>554</v>
      </c>
      <c r="E198" t="s">
        <v>1003</v>
      </c>
    </row>
    <row r="199" spans="1:5">
      <c r="A199" t="s">
        <v>555</v>
      </c>
      <c r="B199" t="s">
        <v>162</v>
      </c>
      <c r="C199" t="s">
        <v>163</v>
      </c>
      <c r="D199" t="s">
        <v>556</v>
      </c>
      <c r="E199" t="s">
        <v>1004</v>
      </c>
    </row>
    <row r="200" spans="1:5">
      <c r="A200" t="s">
        <v>557</v>
      </c>
      <c r="B200" t="s">
        <v>162</v>
      </c>
      <c r="C200" t="s">
        <v>163</v>
      </c>
      <c r="D200" t="s">
        <v>558</v>
      </c>
      <c r="E200" t="s">
        <v>1005</v>
      </c>
    </row>
    <row r="201" spans="1:5">
      <c r="A201" t="s">
        <v>559</v>
      </c>
      <c r="B201" t="s">
        <v>162</v>
      </c>
      <c r="C201" t="s">
        <v>163</v>
      </c>
      <c r="D201" t="s">
        <v>560</v>
      </c>
      <c r="E201" t="s">
        <v>1006</v>
      </c>
    </row>
    <row r="202" spans="1:5">
      <c r="A202" t="s">
        <v>561</v>
      </c>
      <c r="B202" t="s">
        <v>162</v>
      </c>
      <c r="C202" t="s">
        <v>163</v>
      </c>
      <c r="D202" t="s">
        <v>562</v>
      </c>
      <c r="E202" t="s">
        <v>1007</v>
      </c>
    </row>
    <row r="203" spans="1:5">
      <c r="A203" t="s">
        <v>563</v>
      </c>
      <c r="B203" t="s">
        <v>162</v>
      </c>
      <c r="C203" t="s">
        <v>163</v>
      </c>
      <c r="D203" t="s">
        <v>564</v>
      </c>
      <c r="E203" t="s">
        <v>1008</v>
      </c>
    </row>
    <row r="204" spans="1:5">
      <c r="A204" t="s">
        <v>565</v>
      </c>
      <c r="B204" t="s">
        <v>162</v>
      </c>
      <c r="C204" t="s">
        <v>163</v>
      </c>
      <c r="D204" t="s">
        <v>566</v>
      </c>
      <c r="E204" t="s">
        <v>1009</v>
      </c>
    </row>
    <row r="205" spans="1:5">
      <c r="A205" t="s">
        <v>567</v>
      </c>
      <c r="B205" t="s">
        <v>162</v>
      </c>
      <c r="C205" t="s">
        <v>163</v>
      </c>
      <c r="D205" t="s">
        <v>568</v>
      </c>
      <c r="E205" t="s">
        <v>1010</v>
      </c>
    </row>
    <row r="206" spans="1:5">
      <c r="A206" t="s">
        <v>569</v>
      </c>
      <c r="B206" t="s">
        <v>162</v>
      </c>
      <c r="C206" t="s">
        <v>163</v>
      </c>
      <c r="D206" t="s">
        <v>570</v>
      </c>
      <c r="E206" t="s">
        <v>1011</v>
      </c>
    </row>
    <row r="207" spans="1:5">
      <c r="A207" t="s">
        <v>571</v>
      </c>
      <c r="B207" t="s">
        <v>162</v>
      </c>
      <c r="C207" t="s">
        <v>163</v>
      </c>
      <c r="D207" t="s">
        <v>572</v>
      </c>
      <c r="E207" t="s">
        <v>1012</v>
      </c>
    </row>
    <row r="208" spans="1:5">
      <c r="A208" t="s">
        <v>573</v>
      </c>
      <c r="B208" t="s">
        <v>162</v>
      </c>
      <c r="C208" t="s">
        <v>163</v>
      </c>
      <c r="D208" t="s">
        <v>574</v>
      </c>
      <c r="E208" t="s">
        <v>1013</v>
      </c>
    </row>
    <row r="209" spans="1:5">
      <c r="A209" t="s">
        <v>575</v>
      </c>
      <c r="B209" t="s">
        <v>162</v>
      </c>
      <c r="C209" t="s">
        <v>163</v>
      </c>
      <c r="D209" t="s">
        <v>576</v>
      </c>
      <c r="E209" t="s">
        <v>1014</v>
      </c>
    </row>
    <row r="210" spans="1:5">
      <c r="A210" t="s">
        <v>577</v>
      </c>
      <c r="B210" t="s">
        <v>162</v>
      </c>
      <c r="C210" t="s">
        <v>163</v>
      </c>
      <c r="D210" t="s">
        <v>578</v>
      </c>
      <c r="E210" t="s">
        <v>1015</v>
      </c>
    </row>
    <row r="211" spans="1:5">
      <c r="A211" t="s">
        <v>579</v>
      </c>
      <c r="B211" t="s">
        <v>162</v>
      </c>
      <c r="C211" t="s">
        <v>163</v>
      </c>
      <c r="D211" t="s">
        <v>580</v>
      </c>
      <c r="E211" t="s">
        <v>1016</v>
      </c>
    </row>
    <row r="212" spans="1:5">
      <c r="A212" t="s">
        <v>581</v>
      </c>
      <c r="B212" t="s">
        <v>162</v>
      </c>
      <c r="C212" t="s">
        <v>163</v>
      </c>
      <c r="D212" t="s">
        <v>582</v>
      </c>
      <c r="E212" t="s">
        <v>1017</v>
      </c>
    </row>
    <row r="213" spans="1:5">
      <c r="A213" t="s">
        <v>583</v>
      </c>
      <c r="B213" t="s">
        <v>162</v>
      </c>
      <c r="C213" t="s">
        <v>163</v>
      </c>
      <c r="D213" t="s">
        <v>584</v>
      </c>
      <c r="E213" t="s">
        <v>1018</v>
      </c>
    </row>
    <row r="214" spans="1:5">
      <c r="A214" t="s">
        <v>585</v>
      </c>
      <c r="B214" t="s">
        <v>162</v>
      </c>
      <c r="C214" t="s">
        <v>163</v>
      </c>
      <c r="D214" t="s">
        <v>586</v>
      </c>
      <c r="E214" t="s">
        <v>1019</v>
      </c>
    </row>
    <row r="215" spans="1:5">
      <c r="A215" t="s">
        <v>587</v>
      </c>
      <c r="B215" t="s">
        <v>162</v>
      </c>
      <c r="C215" t="s">
        <v>163</v>
      </c>
      <c r="D215" t="s">
        <v>588</v>
      </c>
      <c r="E215" t="s">
        <v>1020</v>
      </c>
    </row>
    <row r="216" spans="1:5">
      <c r="A216" t="s">
        <v>589</v>
      </c>
      <c r="B216" t="s">
        <v>162</v>
      </c>
      <c r="C216" t="s">
        <v>163</v>
      </c>
      <c r="D216" t="s">
        <v>590</v>
      </c>
      <c r="E216" t="s">
        <v>1021</v>
      </c>
    </row>
    <row r="217" spans="1:5">
      <c r="A217" t="s">
        <v>591</v>
      </c>
      <c r="B217" t="s">
        <v>162</v>
      </c>
      <c r="C217" t="s">
        <v>163</v>
      </c>
      <c r="D217" t="s">
        <v>592</v>
      </c>
      <c r="E217" t="s">
        <v>1022</v>
      </c>
    </row>
    <row r="218" spans="1:5">
      <c r="A218" t="s">
        <v>593</v>
      </c>
      <c r="B218" t="s">
        <v>162</v>
      </c>
      <c r="C218" t="s">
        <v>163</v>
      </c>
      <c r="D218" t="s">
        <v>594</v>
      </c>
      <c r="E218" t="s">
        <v>1023</v>
      </c>
    </row>
    <row r="219" spans="1:5">
      <c r="A219" t="s">
        <v>595</v>
      </c>
      <c r="B219" t="s">
        <v>162</v>
      </c>
      <c r="C219" t="s">
        <v>163</v>
      </c>
      <c r="D219" t="s">
        <v>596</v>
      </c>
      <c r="E219" t="s">
        <v>1024</v>
      </c>
    </row>
    <row r="220" spans="1:5">
      <c r="A220" t="s">
        <v>597</v>
      </c>
      <c r="B220" t="s">
        <v>162</v>
      </c>
      <c r="C220" t="s">
        <v>163</v>
      </c>
      <c r="D220" t="s">
        <v>598</v>
      </c>
      <c r="E220" t="s">
        <v>1025</v>
      </c>
    </row>
    <row r="221" spans="1:5">
      <c r="A221" t="s">
        <v>599</v>
      </c>
      <c r="B221" t="s">
        <v>162</v>
      </c>
      <c r="C221" t="s">
        <v>163</v>
      </c>
      <c r="D221" t="s">
        <v>600</v>
      </c>
      <c r="E221" t="s">
        <v>1026</v>
      </c>
    </row>
    <row r="222" spans="1:5">
      <c r="A222" t="s">
        <v>601</v>
      </c>
      <c r="B222" t="s">
        <v>162</v>
      </c>
      <c r="C222" t="s">
        <v>163</v>
      </c>
      <c r="D222" t="s">
        <v>602</v>
      </c>
      <c r="E222" t="s">
        <v>1027</v>
      </c>
    </row>
    <row r="223" spans="1:5">
      <c r="A223" t="s">
        <v>603</v>
      </c>
      <c r="B223" t="s">
        <v>162</v>
      </c>
      <c r="C223" t="s">
        <v>163</v>
      </c>
      <c r="D223" t="s">
        <v>604</v>
      </c>
      <c r="E223" t="s">
        <v>1028</v>
      </c>
    </row>
    <row r="224" spans="1:5">
      <c r="A224" t="s">
        <v>605</v>
      </c>
      <c r="B224" t="s">
        <v>162</v>
      </c>
      <c r="C224" t="s">
        <v>163</v>
      </c>
      <c r="D224" t="s">
        <v>606</v>
      </c>
      <c r="E224" t="s">
        <v>1029</v>
      </c>
    </row>
    <row r="225" spans="1:5">
      <c r="A225" t="s">
        <v>607</v>
      </c>
      <c r="B225" t="s">
        <v>162</v>
      </c>
      <c r="C225" t="s">
        <v>163</v>
      </c>
      <c r="D225" t="s">
        <v>608</v>
      </c>
      <c r="E225" t="s">
        <v>1030</v>
      </c>
    </row>
    <row r="226" spans="1:5">
      <c r="A226" t="s">
        <v>609</v>
      </c>
      <c r="B226" t="s">
        <v>162</v>
      </c>
      <c r="C226" t="s">
        <v>163</v>
      </c>
      <c r="D226" t="s">
        <v>610</v>
      </c>
      <c r="E226" t="s">
        <v>1031</v>
      </c>
    </row>
    <row r="227" spans="1:5">
      <c r="A227" t="s">
        <v>611</v>
      </c>
      <c r="B227" t="s">
        <v>162</v>
      </c>
      <c r="C227" t="s">
        <v>163</v>
      </c>
      <c r="D227" t="s">
        <v>612</v>
      </c>
      <c r="E227" t="s">
        <v>1032</v>
      </c>
    </row>
    <row r="228" spans="1:5">
      <c r="A228" t="s">
        <v>613</v>
      </c>
      <c r="B228" t="s">
        <v>162</v>
      </c>
      <c r="C228" t="s">
        <v>163</v>
      </c>
      <c r="D228" t="s">
        <v>614</v>
      </c>
      <c r="E228" t="s">
        <v>1033</v>
      </c>
    </row>
    <row r="229" spans="1:5">
      <c r="A229" t="s">
        <v>615</v>
      </c>
      <c r="B229" t="s">
        <v>162</v>
      </c>
      <c r="C229" t="s">
        <v>163</v>
      </c>
      <c r="D229" t="s">
        <v>616</v>
      </c>
      <c r="E229" t="s">
        <v>1034</v>
      </c>
    </row>
    <row r="230" spans="1:5">
      <c r="A230" t="s">
        <v>617</v>
      </c>
      <c r="B230" t="s">
        <v>162</v>
      </c>
      <c r="C230" t="s">
        <v>163</v>
      </c>
      <c r="D230" t="s">
        <v>618</v>
      </c>
      <c r="E230" t="s">
        <v>1035</v>
      </c>
    </row>
    <row r="231" spans="1:5">
      <c r="A231" t="s">
        <v>619</v>
      </c>
      <c r="B231" t="s">
        <v>162</v>
      </c>
      <c r="C231" t="s">
        <v>163</v>
      </c>
      <c r="D231" t="s">
        <v>620</v>
      </c>
      <c r="E231" t="s">
        <v>1036</v>
      </c>
    </row>
    <row r="232" spans="1:5">
      <c r="A232" t="s">
        <v>621</v>
      </c>
      <c r="B232" t="s">
        <v>162</v>
      </c>
      <c r="C232" t="s">
        <v>163</v>
      </c>
      <c r="D232" t="s">
        <v>622</v>
      </c>
      <c r="E232" t="s">
        <v>1037</v>
      </c>
    </row>
    <row r="233" spans="1:5">
      <c r="A233" t="s">
        <v>623</v>
      </c>
      <c r="B233" t="s">
        <v>162</v>
      </c>
      <c r="C233" t="s">
        <v>163</v>
      </c>
      <c r="D233" t="s">
        <v>624</v>
      </c>
      <c r="E233" t="s">
        <v>1038</v>
      </c>
    </row>
    <row r="234" spans="1:5">
      <c r="A234" t="s">
        <v>625</v>
      </c>
      <c r="B234" t="s">
        <v>162</v>
      </c>
      <c r="C234" t="s">
        <v>163</v>
      </c>
      <c r="D234" t="s">
        <v>626</v>
      </c>
      <c r="E234" t="s">
        <v>1039</v>
      </c>
    </row>
    <row r="235" spans="1:5">
      <c r="A235" t="s">
        <v>627</v>
      </c>
      <c r="B235" t="s">
        <v>162</v>
      </c>
      <c r="C235" t="s">
        <v>163</v>
      </c>
      <c r="D235" t="s">
        <v>628</v>
      </c>
      <c r="E235" t="s">
        <v>1040</v>
      </c>
    </row>
    <row r="236" spans="1:5">
      <c r="A236" t="s">
        <v>629</v>
      </c>
      <c r="B236" t="s">
        <v>162</v>
      </c>
      <c r="C236" t="s">
        <v>163</v>
      </c>
      <c r="D236" t="s">
        <v>630</v>
      </c>
      <c r="E236" t="s">
        <v>1041</v>
      </c>
    </row>
    <row r="237" spans="1:5">
      <c r="A237" t="s">
        <v>631</v>
      </c>
      <c r="B237" t="s">
        <v>162</v>
      </c>
      <c r="C237" t="s">
        <v>163</v>
      </c>
      <c r="D237" t="s">
        <v>632</v>
      </c>
      <c r="E237" t="s">
        <v>1042</v>
      </c>
    </row>
    <row r="238" spans="1:5">
      <c r="A238" t="s">
        <v>633</v>
      </c>
      <c r="B238" t="s">
        <v>162</v>
      </c>
      <c r="C238" t="s">
        <v>163</v>
      </c>
      <c r="D238" t="s">
        <v>634</v>
      </c>
      <c r="E238" t="s">
        <v>1043</v>
      </c>
    </row>
    <row r="239" spans="1:5">
      <c r="A239" t="s">
        <v>635</v>
      </c>
      <c r="B239" t="s">
        <v>162</v>
      </c>
      <c r="C239" t="s">
        <v>163</v>
      </c>
      <c r="D239" t="s">
        <v>636</v>
      </c>
      <c r="E239" t="s">
        <v>1044</v>
      </c>
    </row>
    <row r="240" spans="1:5">
      <c r="A240" t="s">
        <v>637</v>
      </c>
      <c r="B240" t="s">
        <v>162</v>
      </c>
      <c r="C240" t="s">
        <v>163</v>
      </c>
      <c r="D240" t="s">
        <v>638</v>
      </c>
      <c r="E240" t="s">
        <v>1045</v>
      </c>
    </row>
    <row r="241" spans="1:5">
      <c r="A241" t="s">
        <v>639</v>
      </c>
      <c r="B241" t="s">
        <v>162</v>
      </c>
      <c r="C241" t="s">
        <v>163</v>
      </c>
      <c r="D241" t="s">
        <v>640</v>
      </c>
      <c r="E241" t="s">
        <v>1046</v>
      </c>
    </row>
    <row r="242" spans="1:5">
      <c r="A242" t="s">
        <v>641</v>
      </c>
      <c r="B242" t="s">
        <v>162</v>
      </c>
      <c r="C242" t="s">
        <v>163</v>
      </c>
      <c r="D242" t="s">
        <v>642</v>
      </c>
      <c r="E242" t="s">
        <v>1047</v>
      </c>
    </row>
    <row r="243" spans="1:5">
      <c r="A243" t="s">
        <v>643</v>
      </c>
      <c r="B243" t="s">
        <v>162</v>
      </c>
      <c r="C243" t="s">
        <v>163</v>
      </c>
      <c r="D243" t="s">
        <v>644</v>
      </c>
      <c r="E243" t="s">
        <v>1048</v>
      </c>
    </row>
    <row r="244" spans="1:5">
      <c r="A244" t="s">
        <v>645</v>
      </c>
      <c r="B244" t="s">
        <v>162</v>
      </c>
      <c r="C244" t="s">
        <v>163</v>
      </c>
      <c r="D244" t="s">
        <v>646</v>
      </c>
      <c r="E244" t="s">
        <v>1049</v>
      </c>
    </row>
    <row r="245" spans="1:5">
      <c r="A245" t="s">
        <v>647</v>
      </c>
      <c r="B245" t="s">
        <v>162</v>
      </c>
      <c r="C245" t="s">
        <v>163</v>
      </c>
      <c r="D245" t="s">
        <v>648</v>
      </c>
      <c r="E245" t="s">
        <v>1050</v>
      </c>
    </row>
    <row r="246" spans="1:5">
      <c r="A246" t="s">
        <v>649</v>
      </c>
      <c r="B246" t="s">
        <v>162</v>
      </c>
      <c r="C246" t="s">
        <v>163</v>
      </c>
      <c r="D246" t="s">
        <v>650</v>
      </c>
      <c r="E246" t="s">
        <v>1051</v>
      </c>
    </row>
    <row r="247" spans="1:5">
      <c r="A247" t="s">
        <v>651</v>
      </c>
      <c r="B247" t="s">
        <v>162</v>
      </c>
      <c r="C247" t="s">
        <v>163</v>
      </c>
      <c r="D247" t="s">
        <v>652</v>
      </c>
      <c r="E247" t="s">
        <v>1052</v>
      </c>
    </row>
    <row r="248" spans="1:5">
      <c r="A248" t="s">
        <v>653</v>
      </c>
      <c r="B248" t="s">
        <v>162</v>
      </c>
      <c r="C248" t="s">
        <v>163</v>
      </c>
      <c r="D248" t="s">
        <v>654</v>
      </c>
      <c r="E248" t="s">
        <v>1053</v>
      </c>
    </row>
    <row r="249" spans="1:5">
      <c r="A249" t="s">
        <v>655</v>
      </c>
      <c r="B249" t="s">
        <v>162</v>
      </c>
      <c r="C249" t="s">
        <v>163</v>
      </c>
      <c r="D249" t="s">
        <v>656</v>
      </c>
      <c r="E249" t="s">
        <v>1054</v>
      </c>
    </row>
    <row r="250" spans="1:5">
      <c r="A250" t="s">
        <v>657</v>
      </c>
      <c r="B250" t="s">
        <v>162</v>
      </c>
      <c r="C250" t="s">
        <v>163</v>
      </c>
      <c r="D250" t="s">
        <v>658</v>
      </c>
      <c r="E250" t="s">
        <v>1055</v>
      </c>
    </row>
    <row r="251" spans="1:5">
      <c r="A251" t="s">
        <v>659</v>
      </c>
      <c r="B251" t="s">
        <v>162</v>
      </c>
      <c r="C251" t="s">
        <v>163</v>
      </c>
      <c r="D251" t="s">
        <v>660</v>
      </c>
      <c r="E251" t="s">
        <v>1056</v>
      </c>
    </row>
    <row r="252" spans="1:5">
      <c r="A252" t="s">
        <v>661</v>
      </c>
      <c r="B252" t="s">
        <v>162</v>
      </c>
      <c r="C252" t="s">
        <v>163</v>
      </c>
      <c r="D252" t="s">
        <v>662</v>
      </c>
      <c r="E252" t="s">
        <v>1057</v>
      </c>
    </row>
    <row r="253" spans="1:5">
      <c r="A253" t="s">
        <v>663</v>
      </c>
      <c r="B253" t="s">
        <v>162</v>
      </c>
      <c r="C253" t="s">
        <v>163</v>
      </c>
      <c r="D253" t="s">
        <v>664</v>
      </c>
      <c r="E253" t="s">
        <v>1058</v>
      </c>
    </row>
    <row r="254" spans="1:5">
      <c r="A254" t="s">
        <v>665</v>
      </c>
      <c r="B254" t="s">
        <v>162</v>
      </c>
      <c r="C254" t="s">
        <v>163</v>
      </c>
      <c r="D254" t="s">
        <v>666</v>
      </c>
      <c r="E254" t="s">
        <v>1059</v>
      </c>
    </row>
    <row r="255" spans="1:5">
      <c r="A255" t="s">
        <v>667</v>
      </c>
      <c r="B255" t="s">
        <v>162</v>
      </c>
      <c r="C255" t="s">
        <v>163</v>
      </c>
      <c r="D255" t="s">
        <v>668</v>
      </c>
      <c r="E255" t="s">
        <v>1060</v>
      </c>
    </row>
    <row r="256" spans="1:5">
      <c r="A256" t="s">
        <v>669</v>
      </c>
      <c r="B256" t="s">
        <v>162</v>
      </c>
      <c r="C256" t="s">
        <v>163</v>
      </c>
      <c r="D256" t="s">
        <v>670</v>
      </c>
      <c r="E256" t="s">
        <v>1061</v>
      </c>
    </row>
    <row r="257" spans="1:5">
      <c r="A257" t="s">
        <v>671</v>
      </c>
      <c r="B257" t="s">
        <v>162</v>
      </c>
      <c r="C257" t="s">
        <v>163</v>
      </c>
      <c r="D257" t="s">
        <v>672</v>
      </c>
      <c r="E257" t="s">
        <v>1062</v>
      </c>
    </row>
    <row r="258" spans="1:5">
      <c r="A258" t="s">
        <v>673</v>
      </c>
      <c r="B258" t="s">
        <v>162</v>
      </c>
      <c r="C258" t="s">
        <v>163</v>
      </c>
      <c r="D258" t="s">
        <v>674</v>
      </c>
      <c r="E258" t="s">
        <v>1063</v>
      </c>
    </row>
    <row r="259" spans="1:5">
      <c r="A259" t="s">
        <v>675</v>
      </c>
      <c r="B259" t="s">
        <v>162</v>
      </c>
      <c r="C259" t="s">
        <v>163</v>
      </c>
      <c r="D259" t="s">
        <v>676</v>
      </c>
      <c r="E259" t="s">
        <v>1064</v>
      </c>
    </row>
    <row r="260" spans="1:5">
      <c r="A260" t="s">
        <v>677</v>
      </c>
      <c r="B260" t="s">
        <v>162</v>
      </c>
      <c r="C260" t="s">
        <v>163</v>
      </c>
      <c r="D260" t="s">
        <v>678</v>
      </c>
      <c r="E260" t="s">
        <v>1065</v>
      </c>
    </row>
    <row r="261" spans="1:5">
      <c r="A261" t="s">
        <v>679</v>
      </c>
      <c r="B261" t="s">
        <v>162</v>
      </c>
      <c r="C261" t="s">
        <v>163</v>
      </c>
      <c r="D261" t="s">
        <v>680</v>
      </c>
      <c r="E261" t="s">
        <v>1066</v>
      </c>
    </row>
    <row r="262" spans="1:5">
      <c r="A262" t="s">
        <v>681</v>
      </c>
      <c r="B262" t="s">
        <v>162</v>
      </c>
      <c r="C262" t="s">
        <v>163</v>
      </c>
      <c r="D262" t="s">
        <v>682</v>
      </c>
      <c r="E262" t="s">
        <v>1067</v>
      </c>
    </row>
    <row r="263" spans="1:5">
      <c r="A263" t="s">
        <v>683</v>
      </c>
      <c r="B263" t="s">
        <v>162</v>
      </c>
      <c r="C263" t="s">
        <v>163</v>
      </c>
      <c r="D263" t="s">
        <v>684</v>
      </c>
      <c r="E263" t="s">
        <v>1068</v>
      </c>
    </row>
    <row r="264" spans="1:5">
      <c r="A264" t="s">
        <v>685</v>
      </c>
      <c r="B264" t="s">
        <v>162</v>
      </c>
      <c r="C264" t="s">
        <v>163</v>
      </c>
      <c r="D264" t="s">
        <v>686</v>
      </c>
      <c r="E264" t="s">
        <v>1069</v>
      </c>
    </row>
    <row r="265" spans="1:5">
      <c r="A265" t="s">
        <v>687</v>
      </c>
      <c r="B265" t="s">
        <v>162</v>
      </c>
      <c r="C265" t="s">
        <v>163</v>
      </c>
      <c r="D265" t="s">
        <v>688</v>
      </c>
      <c r="E265" t="s">
        <v>1070</v>
      </c>
    </row>
    <row r="266" spans="1:5">
      <c r="A266" t="s">
        <v>689</v>
      </c>
      <c r="B266" t="s">
        <v>162</v>
      </c>
      <c r="C266" t="s">
        <v>163</v>
      </c>
      <c r="D266" t="s">
        <v>690</v>
      </c>
      <c r="E266" t="s">
        <v>1071</v>
      </c>
    </row>
    <row r="267" spans="1:5">
      <c r="A267" t="s">
        <v>691</v>
      </c>
      <c r="B267" t="s">
        <v>162</v>
      </c>
      <c r="C267" t="s">
        <v>163</v>
      </c>
      <c r="D267" t="s">
        <v>692</v>
      </c>
      <c r="E267" t="s">
        <v>1072</v>
      </c>
    </row>
    <row r="268" spans="1:5">
      <c r="A268" t="s">
        <v>693</v>
      </c>
      <c r="B268" t="s">
        <v>162</v>
      </c>
      <c r="C268" t="s">
        <v>163</v>
      </c>
      <c r="D268" t="s">
        <v>694</v>
      </c>
      <c r="E268" t="s">
        <v>1073</v>
      </c>
    </row>
    <row r="269" spans="1:5">
      <c r="A269" t="s">
        <v>695</v>
      </c>
      <c r="B269" t="s">
        <v>162</v>
      </c>
      <c r="C269" t="s">
        <v>163</v>
      </c>
      <c r="D269" t="s">
        <v>696</v>
      </c>
      <c r="E269" t="s">
        <v>1074</v>
      </c>
    </row>
    <row r="270" spans="1:5">
      <c r="A270" t="s">
        <v>697</v>
      </c>
      <c r="B270" t="s">
        <v>162</v>
      </c>
      <c r="C270" t="s">
        <v>163</v>
      </c>
      <c r="D270" t="s">
        <v>698</v>
      </c>
      <c r="E270" t="s">
        <v>1075</v>
      </c>
    </row>
    <row r="271" spans="1:5">
      <c r="A271" t="s">
        <v>699</v>
      </c>
      <c r="B271" t="s">
        <v>162</v>
      </c>
      <c r="C271" t="s">
        <v>163</v>
      </c>
      <c r="D271" t="s">
        <v>700</v>
      </c>
      <c r="E271" t="s">
        <v>1076</v>
      </c>
    </row>
    <row r="272" spans="1:5">
      <c r="A272" t="s">
        <v>701</v>
      </c>
      <c r="B272" t="s">
        <v>162</v>
      </c>
      <c r="C272" t="s">
        <v>163</v>
      </c>
      <c r="D272" t="s">
        <v>702</v>
      </c>
      <c r="E272" t="s">
        <v>1077</v>
      </c>
    </row>
    <row r="273" spans="1:5">
      <c r="A273" t="s">
        <v>703</v>
      </c>
      <c r="B273" t="s">
        <v>162</v>
      </c>
      <c r="C273" t="s">
        <v>163</v>
      </c>
      <c r="D273" t="s">
        <v>704</v>
      </c>
      <c r="E273" t="s">
        <v>1078</v>
      </c>
    </row>
    <row r="274" spans="1:5">
      <c r="A274" t="s">
        <v>705</v>
      </c>
      <c r="B274" t="s">
        <v>162</v>
      </c>
      <c r="C274" t="s">
        <v>163</v>
      </c>
      <c r="D274" t="s">
        <v>706</v>
      </c>
      <c r="E274" t="s">
        <v>1079</v>
      </c>
    </row>
    <row r="275" spans="1:5">
      <c r="A275" t="s">
        <v>707</v>
      </c>
      <c r="B275" t="s">
        <v>162</v>
      </c>
      <c r="C275" t="s">
        <v>163</v>
      </c>
      <c r="D275" t="s">
        <v>708</v>
      </c>
      <c r="E275" t="s">
        <v>1080</v>
      </c>
    </row>
    <row r="276" spans="1:5">
      <c r="A276" t="s">
        <v>709</v>
      </c>
      <c r="B276" t="s">
        <v>162</v>
      </c>
      <c r="C276" t="s">
        <v>163</v>
      </c>
      <c r="D276" t="s">
        <v>710</v>
      </c>
      <c r="E276" t="s">
        <v>1081</v>
      </c>
    </row>
    <row r="277" spans="1:5">
      <c r="A277" t="s">
        <v>711</v>
      </c>
      <c r="B277" t="s">
        <v>162</v>
      </c>
      <c r="C277" t="s">
        <v>163</v>
      </c>
      <c r="D277" t="s">
        <v>712</v>
      </c>
      <c r="E277" t="s">
        <v>1082</v>
      </c>
    </row>
    <row r="278" spans="1:5">
      <c r="A278" t="s">
        <v>713</v>
      </c>
      <c r="B278" t="s">
        <v>162</v>
      </c>
      <c r="C278" t="s">
        <v>163</v>
      </c>
      <c r="D278" t="s">
        <v>714</v>
      </c>
      <c r="E278" t="s">
        <v>1083</v>
      </c>
    </row>
    <row r="279" spans="1:5">
      <c r="A279" t="s">
        <v>715</v>
      </c>
      <c r="B279" t="s">
        <v>162</v>
      </c>
      <c r="C279" t="s">
        <v>163</v>
      </c>
      <c r="D279" t="s">
        <v>716</v>
      </c>
      <c r="E279" t="s">
        <v>1084</v>
      </c>
    </row>
    <row r="280" spans="1:5">
      <c r="A280" t="s">
        <v>717</v>
      </c>
      <c r="B280" t="s">
        <v>162</v>
      </c>
      <c r="C280" t="s">
        <v>163</v>
      </c>
      <c r="D280" t="s">
        <v>718</v>
      </c>
      <c r="E280" t="s">
        <v>1085</v>
      </c>
    </row>
    <row r="281" spans="1:5">
      <c r="A281" t="s">
        <v>719</v>
      </c>
      <c r="B281" t="s">
        <v>162</v>
      </c>
      <c r="C281" t="s">
        <v>163</v>
      </c>
      <c r="D281" t="s">
        <v>720</v>
      </c>
      <c r="E281" t="s">
        <v>1086</v>
      </c>
    </row>
    <row r="282" spans="1:5">
      <c r="A282" t="s">
        <v>721</v>
      </c>
      <c r="B282" t="s">
        <v>162</v>
      </c>
      <c r="C282" t="s">
        <v>163</v>
      </c>
      <c r="D282" t="s">
        <v>722</v>
      </c>
      <c r="E282" t="s">
        <v>1087</v>
      </c>
    </row>
    <row r="283" spans="1:5">
      <c r="A283" t="s">
        <v>723</v>
      </c>
      <c r="B283" t="s">
        <v>162</v>
      </c>
      <c r="C283" t="s">
        <v>163</v>
      </c>
      <c r="D283" t="s">
        <v>724</v>
      </c>
      <c r="E283" t="s">
        <v>1088</v>
      </c>
    </row>
    <row r="284" spans="1:5">
      <c r="A284" t="s">
        <v>725</v>
      </c>
      <c r="B284" t="s">
        <v>162</v>
      </c>
      <c r="C284" t="s">
        <v>163</v>
      </c>
      <c r="D284" t="s">
        <v>726</v>
      </c>
      <c r="E284" t="s">
        <v>1089</v>
      </c>
    </row>
    <row r="285" spans="1:5">
      <c r="A285" t="s">
        <v>727</v>
      </c>
      <c r="B285" t="s">
        <v>162</v>
      </c>
      <c r="C285" t="s">
        <v>163</v>
      </c>
      <c r="D285" t="s">
        <v>728</v>
      </c>
      <c r="E285" t="s">
        <v>1090</v>
      </c>
    </row>
    <row r="286" spans="1:5">
      <c r="A286" t="s">
        <v>729</v>
      </c>
      <c r="B286" t="s">
        <v>162</v>
      </c>
      <c r="C286" t="s">
        <v>163</v>
      </c>
      <c r="D286" t="s">
        <v>730</v>
      </c>
      <c r="E286" t="s">
        <v>1091</v>
      </c>
    </row>
    <row r="287" spans="1:5">
      <c r="A287" t="s">
        <v>731</v>
      </c>
      <c r="B287" t="s">
        <v>162</v>
      </c>
      <c r="C287" t="s">
        <v>163</v>
      </c>
      <c r="D287" t="s">
        <v>732</v>
      </c>
      <c r="E287" t="s">
        <v>1092</v>
      </c>
    </row>
    <row r="288" spans="1:5">
      <c r="A288" t="s">
        <v>733</v>
      </c>
      <c r="B288" t="s">
        <v>162</v>
      </c>
      <c r="C288" t="s">
        <v>163</v>
      </c>
      <c r="D288" t="s">
        <v>734</v>
      </c>
      <c r="E288" t="s">
        <v>1093</v>
      </c>
    </row>
    <row r="289" spans="1:5">
      <c r="A289" t="s">
        <v>735</v>
      </c>
      <c r="B289" t="s">
        <v>162</v>
      </c>
      <c r="C289" t="s">
        <v>163</v>
      </c>
      <c r="D289" t="s">
        <v>736</v>
      </c>
      <c r="E289" t="s">
        <v>1094</v>
      </c>
    </row>
    <row r="290" spans="1:5">
      <c r="A290" t="s">
        <v>737</v>
      </c>
      <c r="B290" t="s">
        <v>162</v>
      </c>
      <c r="C290" t="s">
        <v>163</v>
      </c>
      <c r="D290" t="s">
        <v>738</v>
      </c>
      <c r="E290" t="s">
        <v>1095</v>
      </c>
    </row>
    <row r="291" spans="1:5">
      <c r="A291" t="s">
        <v>739</v>
      </c>
      <c r="B291" t="s">
        <v>162</v>
      </c>
      <c r="C291" t="s">
        <v>163</v>
      </c>
      <c r="D291" t="s">
        <v>740</v>
      </c>
      <c r="E291" t="s">
        <v>1096</v>
      </c>
    </row>
    <row r="292" spans="1:5">
      <c r="A292" t="s">
        <v>741</v>
      </c>
      <c r="B292" t="s">
        <v>162</v>
      </c>
      <c r="C292" t="s">
        <v>163</v>
      </c>
      <c r="D292" t="s">
        <v>742</v>
      </c>
      <c r="E292" t="s">
        <v>1097</v>
      </c>
    </row>
    <row r="293" spans="1:5">
      <c r="A293" t="s">
        <v>743</v>
      </c>
      <c r="B293" t="s">
        <v>162</v>
      </c>
      <c r="C293" t="s">
        <v>163</v>
      </c>
      <c r="D293" t="s">
        <v>744</v>
      </c>
      <c r="E293" t="s">
        <v>1098</v>
      </c>
    </row>
    <row r="294" spans="1:5">
      <c r="A294" t="s">
        <v>745</v>
      </c>
      <c r="B294" t="s">
        <v>162</v>
      </c>
      <c r="C294" t="s">
        <v>163</v>
      </c>
      <c r="D294" t="s">
        <v>746</v>
      </c>
      <c r="E294" t="s">
        <v>1099</v>
      </c>
    </row>
    <row r="295" spans="1:5">
      <c r="A295" t="s">
        <v>747</v>
      </c>
      <c r="B295" t="s">
        <v>162</v>
      </c>
      <c r="C295" t="s">
        <v>163</v>
      </c>
      <c r="D295" t="s">
        <v>748</v>
      </c>
      <c r="E295" t="s">
        <v>1100</v>
      </c>
    </row>
    <row r="296" spans="1:5">
      <c r="A296" t="s">
        <v>749</v>
      </c>
      <c r="B296" t="s">
        <v>162</v>
      </c>
      <c r="C296" t="s">
        <v>163</v>
      </c>
      <c r="D296" t="s">
        <v>750</v>
      </c>
      <c r="E296" t="s">
        <v>1101</v>
      </c>
    </row>
    <row r="297" spans="1:5">
      <c r="A297" t="s">
        <v>751</v>
      </c>
      <c r="B297" t="s">
        <v>162</v>
      </c>
      <c r="C297" t="s">
        <v>163</v>
      </c>
      <c r="D297" t="s">
        <v>752</v>
      </c>
      <c r="E297" t="s">
        <v>1102</v>
      </c>
    </row>
    <row r="298" spans="1:5">
      <c r="A298" t="s">
        <v>753</v>
      </c>
      <c r="B298" t="s">
        <v>162</v>
      </c>
      <c r="C298" t="s">
        <v>163</v>
      </c>
      <c r="D298" t="s">
        <v>754</v>
      </c>
      <c r="E298" t="s">
        <v>1103</v>
      </c>
    </row>
    <row r="299" spans="1:5">
      <c r="A299" t="s">
        <v>755</v>
      </c>
      <c r="B299" t="s">
        <v>162</v>
      </c>
      <c r="C299" t="s">
        <v>163</v>
      </c>
      <c r="D299" t="s">
        <v>756</v>
      </c>
      <c r="E299" t="s">
        <v>1104</v>
      </c>
    </row>
    <row r="300" spans="1:5">
      <c r="A300" t="s">
        <v>757</v>
      </c>
      <c r="B300" t="s">
        <v>162</v>
      </c>
      <c r="C300" t="s">
        <v>163</v>
      </c>
      <c r="D300" t="s">
        <v>758</v>
      </c>
      <c r="E300" t="s">
        <v>1105</v>
      </c>
    </row>
    <row r="301" spans="1:5">
      <c r="A301" t="s">
        <v>759</v>
      </c>
      <c r="B301" t="s">
        <v>162</v>
      </c>
      <c r="C301" t="s">
        <v>163</v>
      </c>
      <c r="D301" t="s">
        <v>760</v>
      </c>
      <c r="E301" t="s">
        <v>1106</v>
      </c>
    </row>
    <row r="302" spans="1:5">
      <c r="A302" t="s">
        <v>761</v>
      </c>
      <c r="B302" t="s">
        <v>162</v>
      </c>
      <c r="C302" t="s">
        <v>163</v>
      </c>
      <c r="D302" t="s">
        <v>762</v>
      </c>
      <c r="E302" t="s">
        <v>1107</v>
      </c>
    </row>
    <row r="303" spans="1:5">
      <c r="A303" t="s">
        <v>763</v>
      </c>
      <c r="B303" t="s">
        <v>162</v>
      </c>
      <c r="C303" t="s">
        <v>163</v>
      </c>
      <c r="D303" t="s">
        <v>764</v>
      </c>
      <c r="E303" t="s">
        <v>1108</v>
      </c>
    </row>
    <row r="304" spans="1:5">
      <c r="A304" t="s">
        <v>765</v>
      </c>
      <c r="B304" t="s">
        <v>162</v>
      </c>
      <c r="C304" t="s">
        <v>163</v>
      </c>
      <c r="D304" t="s">
        <v>766</v>
      </c>
      <c r="E304" t="s">
        <v>1109</v>
      </c>
    </row>
    <row r="305" spans="1:5">
      <c r="A305" t="s">
        <v>767</v>
      </c>
      <c r="B305" t="s">
        <v>162</v>
      </c>
      <c r="C305" t="s">
        <v>163</v>
      </c>
      <c r="D305" t="s">
        <v>768</v>
      </c>
      <c r="E305" t="s">
        <v>1110</v>
      </c>
    </row>
    <row r="306" spans="1:5">
      <c r="A306" t="s">
        <v>769</v>
      </c>
      <c r="B306" t="s">
        <v>162</v>
      </c>
      <c r="C306" t="s">
        <v>163</v>
      </c>
      <c r="D306" t="s">
        <v>770</v>
      </c>
      <c r="E306" t="s">
        <v>1111</v>
      </c>
    </row>
    <row r="307" spans="1:5">
      <c r="A307" t="s">
        <v>771</v>
      </c>
      <c r="B307" t="s">
        <v>162</v>
      </c>
      <c r="C307" t="s">
        <v>163</v>
      </c>
      <c r="D307" t="s">
        <v>772</v>
      </c>
      <c r="E307" t="s">
        <v>1112</v>
      </c>
    </row>
    <row r="308" spans="1:5">
      <c r="A308" t="s">
        <v>773</v>
      </c>
      <c r="B308" t="s">
        <v>162</v>
      </c>
      <c r="C308" t="s">
        <v>163</v>
      </c>
      <c r="D308" t="s">
        <v>774</v>
      </c>
      <c r="E308" t="s">
        <v>1113</v>
      </c>
    </row>
    <row r="309" spans="1:5">
      <c r="A309" t="s">
        <v>775</v>
      </c>
      <c r="B309" t="s">
        <v>162</v>
      </c>
      <c r="C309" t="s">
        <v>163</v>
      </c>
      <c r="D309" t="s">
        <v>776</v>
      </c>
      <c r="E309" t="s">
        <v>1114</v>
      </c>
    </row>
    <row r="310" spans="1:5">
      <c r="A310" t="s">
        <v>777</v>
      </c>
      <c r="B310" t="s">
        <v>162</v>
      </c>
      <c r="C310" t="s">
        <v>163</v>
      </c>
      <c r="D310" t="s">
        <v>778</v>
      </c>
      <c r="E310" t="s">
        <v>1115</v>
      </c>
    </row>
    <row r="311" spans="1:5">
      <c r="A311" t="s">
        <v>779</v>
      </c>
      <c r="B311" t="s">
        <v>162</v>
      </c>
      <c r="C311" t="s">
        <v>163</v>
      </c>
      <c r="D311" t="s">
        <v>780</v>
      </c>
      <c r="E311" t="s">
        <v>1116</v>
      </c>
    </row>
    <row r="312" spans="1:5">
      <c r="A312" t="s">
        <v>781</v>
      </c>
      <c r="B312" t="s">
        <v>162</v>
      </c>
      <c r="C312" t="s">
        <v>163</v>
      </c>
      <c r="D312" t="s">
        <v>782</v>
      </c>
      <c r="E312" t="s">
        <v>1117</v>
      </c>
    </row>
    <row r="313" spans="1:5">
      <c r="A313" t="s">
        <v>783</v>
      </c>
      <c r="B313" t="s">
        <v>162</v>
      </c>
      <c r="C313" t="s">
        <v>163</v>
      </c>
      <c r="D313" t="s">
        <v>784</v>
      </c>
      <c r="E313" t="s">
        <v>1118</v>
      </c>
    </row>
    <row r="314" spans="1:5">
      <c r="A314" t="s">
        <v>785</v>
      </c>
      <c r="B314" t="s">
        <v>162</v>
      </c>
      <c r="C314" t="s">
        <v>163</v>
      </c>
      <c r="D314" t="s">
        <v>786</v>
      </c>
      <c r="E314" t="s">
        <v>1119</v>
      </c>
    </row>
    <row r="315" spans="1:5">
      <c r="A315" t="s">
        <v>787</v>
      </c>
      <c r="B315" t="s">
        <v>162</v>
      </c>
      <c r="C315" t="s">
        <v>163</v>
      </c>
      <c r="D315" t="s">
        <v>788</v>
      </c>
      <c r="E315" t="s">
        <v>1120</v>
      </c>
    </row>
    <row r="316" spans="1:5">
      <c r="A316" t="s">
        <v>789</v>
      </c>
      <c r="B316" t="s">
        <v>162</v>
      </c>
      <c r="C316" t="s">
        <v>163</v>
      </c>
      <c r="D316" t="s">
        <v>790</v>
      </c>
      <c r="E316" t="s">
        <v>1121</v>
      </c>
    </row>
    <row r="317" spans="1:5">
      <c r="A317" t="s">
        <v>791</v>
      </c>
      <c r="B317" t="s">
        <v>162</v>
      </c>
      <c r="C317" t="s">
        <v>163</v>
      </c>
      <c r="D317" t="s">
        <v>792</v>
      </c>
      <c r="E317" t="s">
        <v>1122</v>
      </c>
    </row>
    <row r="318" spans="1:5">
      <c r="A318" t="s">
        <v>793</v>
      </c>
      <c r="B318" t="s">
        <v>162</v>
      </c>
      <c r="C318" t="s">
        <v>163</v>
      </c>
      <c r="D318" t="s">
        <v>794</v>
      </c>
      <c r="E318" t="s">
        <v>1123</v>
      </c>
    </row>
    <row r="319" spans="1:5">
      <c r="A319" t="s">
        <v>795</v>
      </c>
      <c r="B319" t="s">
        <v>162</v>
      </c>
      <c r="C319" t="s">
        <v>163</v>
      </c>
      <c r="D319" t="s">
        <v>796</v>
      </c>
      <c r="E319" t="s">
        <v>1124</v>
      </c>
    </row>
    <row r="320" spans="1:5">
      <c r="A320" t="s">
        <v>797</v>
      </c>
      <c r="B320" t="s">
        <v>162</v>
      </c>
      <c r="C320" t="s">
        <v>163</v>
      </c>
      <c r="D320" t="s">
        <v>798</v>
      </c>
      <c r="E320" t="s">
        <v>1125</v>
      </c>
    </row>
    <row r="321" spans="1:5">
      <c r="A321" t="s">
        <v>799</v>
      </c>
      <c r="B321" t="s">
        <v>162</v>
      </c>
      <c r="C321" t="s">
        <v>163</v>
      </c>
      <c r="D321" t="s">
        <v>800</v>
      </c>
      <c r="E321" t="s">
        <v>1126</v>
      </c>
    </row>
    <row r="322" spans="1:5">
      <c r="A322" t="s">
        <v>801</v>
      </c>
      <c r="B322" t="s">
        <v>162</v>
      </c>
      <c r="C322" t="s">
        <v>163</v>
      </c>
      <c r="D322" t="s">
        <v>802</v>
      </c>
      <c r="E322" t="s">
        <v>1127</v>
      </c>
    </row>
    <row r="323" spans="1:5">
      <c r="A323" t="s">
        <v>803</v>
      </c>
      <c r="B323" t="s">
        <v>162</v>
      </c>
      <c r="C323" t="s">
        <v>163</v>
      </c>
      <c r="D323" t="s">
        <v>804</v>
      </c>
      <c r="E323" t="s">
        <v>1128</v>
      </c>
    </row>
    <row r="324" spans="1:5">
      <c r="A324" t="s">
        <v>805</v>
      </c>
      <c r="B324" t="s">
        <v>162</v>
      </c>
      <c r="C324" t="s">
        <v>163</v>
      </c>
      <c r="D324" t="s">
        <v>806</v>
      </c>
      <c r="E324" t="s">
        <v>1129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どれか一つの記入・提出で結構です→</vt:lpstr>
      <vt:lpstr>1.自動計算有</vt:lpstr>
      <vt:lpstr>2.枠のみ</vt:lpstr>
      <vt:lpstr>3.複数入力用</vt:lpstr>
      <vt:lpstr>3.複数入力用_大元</vt:lpstr>
      <vt:lpstr>消さないで</vt:lpstr>
      <vt:lpstr>郵便番号</vt:lpstr>
      <vt:lpstr>'1.自動計算有'!Print_Area</vt:lpstr>
      <vt:lpstr>'2.枠のみ'!Print_Area</vt:lpstr>
      <vt:lpstr>'3.複数入力用'!Print_Area</vt:lpstr>
      <vt:lpstr>'3.複数入力用_大元'!Print_Area</vt:lpstr>
      <vt:lpstr>永年勤続</vt:lpstr>
      <vt:lpstr>勤続35年</vt:lpstr>
      <vt:lpstr>工業</vt:lpstr>
      <vt:lpstr>資格1</vt:lpstr>
      <vt:lpstr>商業</vt:lpstr>
      <vt:lpstr>優良従業員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香素美</dc:creator>
  <cp:lastModifiedBy>石井　香素美</cp:lastModifiedBy>
  <cp:lastPrinted>2026-06-12T05:49:35Z</cp:lastPrinted>
  <dcterms:created xsi:type="dcterms:W3CDTF">2022-05-31T02:14:27Z</dcterms:created>
  <dcterms:modified xsi:type="dcterms:W3CDTF">2026-06-12T05:55:16Z</dcterms:modified>
</cp:coreProperties>
</file>