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69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Print_Area" localSheetId="0">'1'!$A$1:$AX$75</definedName>
    <definedName name="_xlnm.Print_Area" localSheetId="9">'10'!$A$1:$AX$81</definedName>
    <definedName name="_xlnm.Print_Area" localSheetId="11">'12'!$A$1:$AX$70</definedName>
    <definedName name="_xlnm.Print_Area" localSheetId="12">'13'!$A$1:$AX$70</definedName>
    <definedName name="_xlnm.Print_Area" localSheetId="14">'15'!$A$1:$BB$65</definedName>
    <definedName name="_xlnm.Print_Area" localSheetId="1">'2'!$A$1:$AW$76</definedName>
    <definedName name="_xlnm.Print_Area" localSheetId="2">'3'!$A$1:$AX$76</definedName>
    <definedName name="_xlnm.Print_Area" localSheetId="3">'4'!$A$1:$AX$40</definedName>
    <definedName name="_xlnm.Print_Area" localSheetId="4">'5'!$A$1:$CW$42</definedName>
    <definedName name="_xlnm.Print_Area" localSheetId="5">'6'!$A$1:$CW$43</definedName>
    <definedName name="_xlnm.Print_Area" localSheetId="6">'7'!$A$1:$AX$64</definedName>
    <definedName name="_xlnm.Print_Area" localSheetId="8">'9'!$A$1:$AS$66</definedName>
  </definedNames>
  <calcPr fullCalcOnLoad="1"/>
</workbook>
</file>

<file path=xl/sharedStrings.xml><?xml version="1.0" encoding="utf-8"?>
<sst xmlns="http://schemas.openxmlformats.org/spreadsheetml/2006/main" count="1481" uniqueCount="589">
  <si>
    <t>雇用</t>
  </si>
  <si>
    <t>勤務</t>
  </si>
  <si>
    <t>日</t>
  </si>
  <si>
    <t>月</t>
  </si>
  <si>
    <t>第１週</t>
  </si>
  <si>
    <t>第２週</t>
  </si>
  <si>
    <t>第３週</t>
  </si>
  <si>
    <t>第４週</t>
  </si>
  <si>
    <t>氏名</t>
  </si>
  <si>
    <t>週平均の
勤務時間</t>
  </si>
  <si>
    <t>その他の職員</t>
  </si>
  <si>
    <t>（１）　防火対策</t>
  </si>
  <si>
    <t>消防計画の届出（直近）</t>
  </si>
  <si>
    <t>避難訓練</t>
  </si>
  <si>
    <t>通報訓練</t>
  </si>
  <si>
    <t>年</t>
  </si>
  <si>
    <t>防火管理者の届出</t>
  </si>
  <si>
    <t>消防訓練</t>
  </si>
  <si>
    <t>回</t>
  </si>
  <si>
    <t>実施月</t>
  </si>
  <si>
    <t>（２）　防災対策</t>
  </si>
  <si>
    <t>有</t>
  </si>
  <si>
    <t>無</t>
  </si>
  <si>
    <t>地震</t>
  </si>
  <si>
    <t>土砂</t>
  </si>
  <si>
    <t>津波</t>
  </si>
  <si>
    <t>その他</t>
  </si>
  <si>
    <t>有の場合：策定日と種別</t>
  </si>
  <si>
    <t>※該当箇所に○印</t>
  </si>
  <si>
    <t>※該当箇所に○印</t>
  </si>
  <si>
    <t>防災訓練</t>
  </si>
  <si>
    <t>災害用物資の備蓄</t>
  </si>
  <si>
    <t>消火訓練</t>
  </si>
  <si>
    <t>円</t>
  </si>
  <si>
    <t>（注１）</t>
  </si>
  <si>
    <t>（注２）</t>
  </si>
  <si>
    <t>事業所情報</t>
  </si>
  <si>
    <t>特定あり</t>
  </si>
  <si>
    <t>主たる対象者</t>
  </si>
  <si>
    <t>件</t>
  </si>
  <si>
    <t>職歴・資格等</t>
  </si>
  <si>
    <t>氏　名</t>
  </si>
  <si>
    <t>名</t>
  </si>
  <si>
    <t>職歴・資格等の欄は、評議員、監事、社会福祉士、民生委員、児童委員、大学教授、弁護士等を記入してください。</t>
  </si>
  <si>
    <t>苦情解決責任者の職・氏名</t>
  </si>
  <si>
    <t>苦情受付担当者の職・氏名</t>
  </si>
  <si>
    <t>（１）　苦情受付窓口の整備状況</t>
  </si>
  <si>
    <t>（２）　第三者委員の内容および構成委員</t>
  </si>
  <si>
    <t>（３）　苦情内容・結果の公表</t>
  </si>
  <si>
    <t>苦情件数（総数）</t>
  </si>
  <si>
    <t>事故件数（総数）</t>
  </si>
  <si>
    <t>（１）　事故発生の状況</t>
  </si>
  <si>
    <t>前年度の重大事故
（報告書等の添付でも可）</t>
  </si>
  <si>
    <t>（２）　事故発生防止に向けた取り組み</t>
  </si>
  <si>
    <t>ヒヤリハット件数</t>
  </si>
  <si>
    <t>損害賠償保険の加入</t>
  </si>
  <si>
    <t>有の場合：保険内容（概要）</t>
  </si>
  <si>
    <t>事故発生時の連絡網整備</t>
  </si>
  <si>
    <t>（３）　事故発生時への備え</t>
  </si>
  <si>
    <t>掲示板</t>
  </si>
  <si>
    <t>家族会</t>
  </si>
  <si>
    <t>苦情の公表方法</t>
  </si>
  <si>
    <t>苦情窓口、解決体制の
周知方法</t>
  </si>
  <si>
    <t>重要事項説明書等に記載</t>
  </si>
  <si>
    <t>パンフレット等の交付</t>
  </si>
  <si>
    <t>施設内に掲示</t>
  </si>
  <si>
    <t>第三者委員への結果報告</t>
  </si>
  <si>
    <t>（１）　感染症発生の状況</t>
  </si>
  <si>
    <t>集団感染の件数</t>
  </si>
  <si>
    <t>前年度発生した集団感染の
詳細（発生・報告・終息日、
種類、感染者数等）</t>
  </si>
  <si>
    <t>対象人数</t>
  </si>
  <si>
    <t>受診人数</t>
  </si>
  <si>
    <t>２回目</t>
  </si>
  <si>
    <t>定期</t>
  </si>
  <si>
    <t>雇用時</t>
  </si>
  <si>
    <t>文書</t>
  </si>
  <si>
    <t>口頭</t>
  </si>
  <si>
    <t>２回目（夜勤者）</t>
  </si>
  <si>
    <t>回数（対象）</t>
  </si>
  <si>
    <t>回数</t>
  </si>
  <si>
    <t>定員数</t>
  </si>
  <si>
    <t>※以下の書類（写し）を添付してください。</t>
  </si>
  <si>
    <t>定員区分等</t>
  </si>
  <si>
    <t>適用開始日</t>
  </si>
  <si>
    <t>その他該当する体制等</t>
  </si>
  <si>
    <t>種別</t>
  </si>
  <si>
    <t>該当</t>
  </si>
  <si>
    <t>加算Ⅰ</t>
  </si>
  <si>
    <t>加算Ⅱ</t>
  </si>
  <si>
    <t>加算Ⅲ</t>
  </si>
  <si>
    <t>実施</t>
  </si>
  <si>
    <t>加算区分</t>
  </si>
  <si>
    <t>点検事項</t>
  </si>
  <si>
    <t>点検結果</t>
  </si>
  <si>
    <t>算定</t>
  </si>
  <si>
    <t>名称</t>
  </si>
  <si>
    <t>所在地</t>
  </si>
  <si>
    <t>電話</t>
  </si>
  <si>
    <t>事業所番号</t>
  </si>
  <si>
    <t>（</t>
  </si>
  <si>
    <t>－</t>
  </si>
  <si>
    <t>）</t>
  </si>
  <si>
    <t>ＦＡＸ</t>
  </si>
  <si>
    <t>Ｅメール</t>
  </si>
  <si>
    <t>管理者</t>
  </si>
  <si>
    <t>フリガナ</t>
  </si>
  <si>
    <t>フリガナ</t>
  </si>
  <si>
    <t>〒</t>
  </si>
  <si>
    <t>合計</t>
  </si>
  <si>
    <t>人</t>
  </si>
  <si>
    <t>定員</t>
  </si>
  <si>
    <t>代表者</t>
  </si>
  <si>
    <t>法人情報</t>
  </si>
  <si>
    <t>記入者氏名</t>
  </si>
  <si>
    <t>職種</t>
  </si>
  <si>
    <t>職名</t>
  </si>
  <si>
    <t>最終改正
年月日</t>
  </si>
  <si>
    <t>重要事項説明書</t>
  </si>
  <si>
    <t>契約書</t>
  </si>
  <si>
    <t>回数</t>
  </si>
  <si>
    <t>消防署立入検査（直近）</t>
  </si>
  <si>
    <t>災害時の応援協定締結</t>
  </si>
  <si>
    <t>防火管理責任者の
職名・氏名</t>
  </si>
  <si>
    <t>自主点検</t>
  </si>
  <si>
    <t>指導指示等</t>
  </si>
  <si>
    <t>上記指導指示等に
対する改善措置</t>
  </si>
  <si>
    <t>防災設備点検</t>
  </si>
  <si>
    <t>１回目</t>
  </si>
  <si>
    <t>業者委託</t>
  </si>
  <si>
    <t>実施日</t>
  </si>
  <si>
    <t>業者名</t>
  </si>
  <si>
    <t>頻度</t>
  </si>
  <si>
    <t>回／年</t>
  </si>
  <si>
    <r>
      <t>（注１）　管理者が兼務している場合も実数を計上してください（</t>
    </r>
    <r>
      <rPr>
        <b/>
        <u val="single"/>
        <sz val="9"/>
        <rFont val="ＭＳ Ｐ明朝"/>
        <family val="1"/>
      </rPr>
      <t>常勤換算不要</t>
    </r>
    <r>
      <rPr>
        <sz val="9"/>
        <rFont val="ＭＳ Ｐ明朝"/>
        <family val="1"/>
      </rPr>
      <t>）。</t>
    </r>
  </si>
  <si>
    <t>常勤</t>
  </si>
  <si>
    <t>非常勤</t>
  </si>
  <si>
    <t>サービス管理責任者</t>
  </si>
  <si>
    <t>生活支援員</t>
  </si>
  <si>
    <t>形態</t>
  </si>
  <si>
    <t>その他従業員</t>
  </si>
  <si>
    <t>（人）</t>
  </si>
  <si>
    <t>（１）　職員数の推移</t>
  </si>
  <si>
    <t>　基準日は各月１日としてください。</t>
  </si>
  <si>
    <t>　職員の実数を記入してください（常勤換算不要）。</t>
  </si>
  <si>
    <t>（注３）</t>
  </si>
  <si>
    <t>　兼務の場合は従事割合の高い職種のみで計上してください（同一職員の重複計上は不可）。</t>
  </si>
  <si>
    <t>（注４）</t>
  </si>
  <si>
    <t>　合計欄の数字が、施設職員総数－管理者数となっているか確認してください。</t>
  </si>
  <si>
    <t>特定
なし</t>
  </si>
  <si>
    <t>身体</t>
  </si>
  <si>
    <t>知的</t>
  </si>
  <si>
    <t>精神</t>
  </si>
  <si>
    <t>居室数</t>
  </si>
  <si>
    <t>室</t>
  </si>
  <si>
    <t>共同生活住居３</t>
  </si>
  <si>
    <t>共同生活住居２</t>
  </si>
  <si>
    <t>共同生活住居１</t>
  </si>
  <si>
    <t>共同生活住居４</t>
  </si>
  <si>
    <t>共同生活住居５</t>
  </si>
  <si>
    <t>※　５以上の住居がある場合はシートを複製して記載してください。</t>
  </si>
  <si>
    <t>世話人</t>
  </si>
  <si>
    <t>Ⅰ型（４：１）</t>
  </si>
  <si>
    <t>Ⅱ型（５：１）</t>
  </si>
  <si>
    <t>Ⅲ型（６：１）</t>
  </si>
  <si>
    <t>Ⅳ型（体験利用）</t>
  </si>
  <si>
    <t>Ⅰ型</t>
  </si>
  <si>
    <t>Ⅱ型</t>
  </si>
  <si>
    <t>短期入所</t>
  </si>
  <si>
    <t>併設型</t>
  </si>
  <si>
    <t>単独型</t>
  </si>
  <si>
    <t>区分</t>
  </si>
  <si>
    <t>なし</t>
  </si>
  <si>
    <t>あり</t>
  </si>
  <si>
    <t>サービス提供職員欠如減算</t>
  </si>
  <si>
    <t>サービス管理責任者欠如減算</t>
  </si>
  <si>
    <t>大規模住居等減算</t>
  </si>
  <si>
    <t>福祉専門職員配置等加算</t>
  </si>
  <si>
    <t>重度障害者支援加算</t>
  </si>
  <si>
    <t>自立生活支援加算</t>
  </si>
  <si>
    <t>入院時支援特別加算</t>
  </si>
  <si>
    <t>長期入院時支援特別加算</t>
  </si>
  <si>
    <t>長期帰宅時支援加算</t>
  </si>
  <si>
    <t>地域生活移行個別支援特別加算</t>
  </si>
  <si>
    <t>医療連携体制加算</t>
  </si>
  <si>
    <t>Ⅲ型</t>
  </si>
  <si>
    <t>Ⅳ型</t>
  </si>
  <si>
    <t>福祉・介護職員処遇改善加算</t>
  </si>
  <si>
    <t>通勤者生活支援加算</t>
  </si>
  <si>
    <t>定員超過利用減算</t>
  </si>
  <si>
    <t>短期利用加算</t>
  </si>
  <si>
    <t>単独型加算</t>
  </si>
  <si>
    <t>福祉型</t>
  </si>
  <si>
    <t>栄養士配置加算</t>
  </si>
  <si>
    <t>利用者負担上限額管理加算</t>
  </si>
  <si>
    <t>食事提供体制加算</t>
  </si>
  <si>
    <t>特別重度支援加算</t>
  </si>
  <si>
    <t>緊急短期入所受入加算</t>
  </si>
  <si>
    <t>送迎加算</t>
  </si>
  <si>
    <t>共同生活援助</t>
  </si>
  <si>
    <t>：</t>
  </si>
  <si>
    <t>※最新の様式（利用者の署名は不要）。</t>
  </si>
  <si>
    <t>※居室については定員・面積を記入してください（既存のパンフレット等の平面図でも可）。</t>
  </si>
  <si>
    <t>入所者預り金規程</t>
  </si>
  <si>
    <t>定員等</t>
  </si>
  <si>
    <t>共同援助</t>
  </si>
  <si>
    <t>（１）　住居別（各月の利用延べ人数を記載）</t>
  </si>
  <si>
    <t>就業規則</t>
  </si>
  <si>
    <t>給与規程</t>
  </si>
  <si>
    <t>運営規程（管理規程）</t>
  </si>
  <si>
    <t>注９　行が不足する場合は、行の挿入およびコピーのうえ作成してください（提出の際、本注意事項部分は削除してもらっても構いません）。</t>
  </si>
  <si>
    <t>注１０　数式が対応しない部分については数値を直接入力してもらって構いません。</t>
  </si>
  <si>
    <t>消防計画
予定回数</t>
  </si>
  <si>
    <t>昼間想定で実施</t>
  </si>
  <si>
    <t>夜間想定で実施</t>
  </si>
  <si>
    <t>前年度の職員の健康診断
雇用時の職員の健康診断</t>
  </si>
  <si>
    <t>日中支援加算（Ⅰ）</t>
  </si>
  <si>
    <t>日中支援加算（Ⅱ）</t>
  </si>
  <si>
    <t>Ⅴ型</t>
  </si>
  <si>
    <t>帰宅時支援加算</t>
  </si>
  <si>
    <t>夜間支援体制</t>
  </si>
  <si>
    <t>夜勤</t>
  </si>
  <si>
    <t>宿直</t>
  </si>
  <si>
    <t>※</t>
  </si>
  <si>
    <t>住居</t>
  </si>
  <si>
    <t>居室により体制が異なる場合や夜勤と宿直の両方</t>
  </si>
  <si>
    <t>配置の場合などは複数に○を記入してください。</t>
  </si>
  <si>
    <t>サービスの提供形態</t>
  </si>
  <si>
    <t>外部サービス利用型</t>
  </si>
  <si>
    <t>介護サービス包括型</t>
  </si>
  <si>
    <t>入居日、退居日の両方を計上してください。</t>
  </si>
  <si>
    <t>住居　１</t>
  </si>
  <si>
    <t>住居　２</t>
  </si>
  <si>
    <t>住居　３</t>
  </si>
  <si>
    <t>住居　４</t>
  </si>
  <si>
    <t>住居　５</t>
  </si>
  <si>
    <t>住居　６</t>
  </si>
  <si>
    <t>住居　７</t>
  </si>
  <si>
    <t>住居　８</t>
  </si>
  <si>
    <t>住居　９</t>
  </si>
  <si>
    <t>住居　１０</t>
  </si>
  <si>
    <t>（２）　体験利用（各月の利用延べ人数を記載）</t>
  </si>
  <si>
    <t>体験利用は含まない数字を計上してください。</t>
  </si>
  <si>
    <t>３　職員の配置状況</t>
  </si>
  <si>
    <t>注８　「その他の職員」欄には、管理者、サービス管理責任者、医師、事務員、栄養士・調理師、その他、直接サービス提供職員以外の職員を記載してください。</t>
  </si>
  <si>
    <t>直接サービス提供職員（常勤）の勤務時間数</t>
  </si>
  <si>
    <t>１週</t>
  </si>
  <si>
    <t>時間</t>
  </si>
  <si>
    <t>１日</t>
  </si>
  <si>
    <t>：</t>
  </si>
  <si>
    <t>～</t>
  </si>
  <si>
    <t>共同生活援助設定夜間時間</t>
  </si>
  <si>
    <t>常勤換算
後の人数</t>
  </si>
  <si>
    <t>常勤職員
休暇換算</t>
  </si>
  <si>
    <t>資格</t>
  </si>
  <si>
    <t>常勤職員
休暇換算</t>
  </si>
  <si>
    <t>週平均の
勤務時間</t>
  </si>
  <si>
    <t>合計</t>
  </si>
  <si>
    <t>資格</t>
  </si>
  <si>
    <t>１０以上の住居がある場合は、行の挿入、シートを複製等して記載してください。</t>
  </si>
  <si>
    <r>
      <t>注７　</t>
    </r>
    <r>
      <rPr>
        <b/>
        <u val="single"/>
        <sz val="9"/>
        <rFont val="ＭＳ Ｐ明朝"/>
        <family val="1"/>
      </rPr>
      <t>「常勤換算後の人数」欄の算出に当たっては、職員ごとに小数点第２位以下を切り捨て</t>
    </r>
    <r>
      <rPr>
        <sz val="9"/>
        <rFont val="ＭＳ Ｐ明朝"/>
        <family val="1"/>
      </rPr>
      <t>してください。なお、「週平均の勤務時間」数が、超過勤務等により常勤職員の勤務すべき時間数を超える場合であっても、常勤換算後の人数は1.0としてください。</t>
    </r>
  </si>
  <si>
    <t>注９　「その他の職員」欄には、管理者、サービス管理責任者、医師、事務員、栄養士・調理師、その他、直接サービス提供職員以外の職員を記載してください。</t>
  </si>
  <si>
    <t>注１０　行が不足する場合は、行の挿入およびコピーのうえ作成してください（提出の際、本注意事項部分は削除してもらっても構いません）。</t>
  </si>
  <si>
    <t>注１１　数式が対応しない部分については数値を直接入力してもらって構いません。</t>
  </si>
  <si>
    <t>障害支援区分３</t>
  </si>
  <si>
    <t>障害支援区分４</t>
  </si>
  <si>
    <t>障害支援区分５</t>
  </si>
  <si>
    <t>障害支援区分６</t>
  </si>
  <si>
    <t>体験利用、短期入所を含んだ数字を計上してください。</t>
  </si>
  <si>
    <t>※勤務表が記号等で表記されている場合は、実際の時間がわかる様式にしてください。</t>
  </si>
  <si>
    <r>
      <t>注８　</t>
    </r>
    <r>
      <rPr>
        <b/>
        <u val="single"/>
        <sz val="9"/>
        <rFont val="ＭＳ Ｐ明朝"/>
        <family val="1"/>
      </rPr>
      <t>「常勤換算後の人数」欄の算出に当たっては、職員ごとに小数点第２位以下を切り捨て</t>
    </r>
    <r>
      <rPr>
        <sz val="9"/>
        <rFont val="ＭＳ Ｐ明朝"/>
        <family val="1"/>
      </rPr>
      <t>してください。なお、「週平均の勤務時間」数が、超過勤務等により常勤職員の勤務すべき時間数を超える場合であっても、常勤換算後の人数は1.0としてください。</t>
    </r>
  </si>
  <si>
    <t>注３　夜間支援体制加算（Ⅰ）または（Ⅱ）を算定する場合には、午後１０時から午前５時を設定夜間時間の中に含むことが必須となります。</t>
  </si>
  <si>
    <r>
      <t>注４　</t>
    </r>
    <r>
      <rPr>
        <b/>
        <u val="single"/>
        <sz val="9"/>
        <rFont val="ＭＳ Ｐ明朝"/>
        <family val="1"/>
      </rPr>
      <t>「雇用」欄は、常勤であれば「常」</t>
    </r>
    <r>
      <rPr>
        <b/>
        <sz val="9"/>
        <rFont val="ＭＳ Ｐ明朝"/>
        <family val="1"/>
      </rPr>
      <t>、</t>
    </r>
    <r>
      <rPr>
        <b/>
        <u val="single"/>
        <sz val="9"/>
        <rFont val="ＭＳ Ｐ明朝"/>
        <family val="1"/>
      </rPr>
      <t>非常勤であれば「非」</t>
    </r>
    <r>
      <rPr>
        <b/>
        <sz val="9"/>
        <rFont val="ＭＳ Ｐ明朝"/>
        <family val="1"/>
      </rPr>
      <t>、</t>
    </r>
    <r>
      <rPr>
        <b/>
        <u val="single"/>
        <sz val="9"/>
        <rFont val="ＭＳ Ｐ明朝"/>
        <family val="1"/>
      </rPr>
      <t>「勤務」欄は、専従であれば「専」</t>
    </r>
    <r>
      <rPr>
        <b/>
        <sz val="9"/>
        <rFont val="ＭＳ Ｐ明朝"/>
        <family val="1"/>
      </rPr>
      <t>、</t>
    </r>
    <r>
      <rPr>
        <b/>
        <u val="single"/>
        <sz val="9"/>
        <rFont val="ＭＳ Ｐ明朝"/>
        <family val="1"/>
      </rPr>
      <t>兼務であれば「兼」を記載</t>
    </r>
    <r>
      <rPr>
        <sz val="9"/>
        <rFont val="ＭＳ Ｐ明朝"/>
        <family val="1"/>
      </rPr>
      <t>してください。</t>
    </r>
  </si>
  <si>
    <r>
      <t>注５　</t>
    </r>
    <r>
      <rPr>
        <b/>
        <u val="single"/>
        <sz val="9"/>
        <rFont val="ＭＳ Ｐ明朝"/>
        <family val="1"/>
      </rPr>
      <t>常勤職員の有給休暇</t>
    </r>
    <r>
      <rPr>
        <sz val="9"/>
        <rFont val="ＭＳ Ｐ明朝"/>
        <family val="1"/>
      </rPr>
      <t>については、</t>
    </r>
    <r>
      <rPr>
        <b/>
        <u val="single"/>
        <sz val="9"/>
        <color indexed="10"/>
        <rFont val="ＭＳ Ｐ明朝"/>
        <family val="1"/>
      </rPr>
      <t>１日休暇であれば「全」</t>
    </r>
    <r>
      <rPr>
        <b/>
        <sz val="9"/>
        <rFont val="ＭＳ Ｐ明朝"/>
        <family val="1"/>
      </rPr>
      <t>、</t>
    </r>
    <r>
      <rPr>
        <b/>
        <u val="single"/>
        <sz val="9"/>
        <color indexed="10"/>
        <rFont val="ＭＳ Ｐ明朝"/>
        <family val="1"/>
      </rPr>
      <t>半休・時間休であれば「時」</t>
    </r>
    <r>
      <rPr>
        <b/>
        <u val="single"/>
        <sz val="9"/>
        <rFont val="ＭＳ Ｐ明朝"/>
        <family val="1"/>
      </rPr>
      <t>を記載</t>
    </r>
    <r>
      <rPr>
        <sz val="9"/>
        <rFont val="ＭＳ Ｐ明朝"/>
        <family val="1"/>
      </rPr>
      <t>してください。いずれも「直接サービス提供職員（常勤）の勤務時間数：１日」の数値を基に、「常勤職員休暇換算」の欄で換算していますので、勤務時間の異なる職種がある場合は、「常勤職員休暇換算」の欄の数式を消して直接数値を入力してください。</t>
    </r>
  </si>
  <si>
    <r>
      <t>注６　常勤、非常勤いずれの職員についても、</t>
    </r>
    <r>
      <rPr>
        <b/>
        <u val="single"/>
        <sz val="9"/>
        <color indexed="10"/>
        <rFont val="ＭＳ Ｐ明朝"/>
        <family val="1"/>
      </rPr>
      <t>公休、欠勤については空白</t>
    </r>
    <r>
      <rPr>
        <sz val="9"/>
        <rFont val="ＭＳ Ｐ明朝"/>
        <family val="1"/>
      </rPr>
      <t>にしておいてください（非常勤は有給休暇も空白）。</t>
    </r>
  </si>
  <si>
    <r>
      <t>注７　１日の勤務時間数については、</t>
    </r>
    <r>
      <rPr>
        <b/>
        <u val="single"/>
        <sz val="9"/>
        <rFont val="ＭＳ Ｐ明朝"/>
        <family val="1"/>
      </rPr>
      <t>休憩時間を除き、超過勤務等を含んだ実働勤務時間数</t>
    </r>
    <r>
      <rPr>
        <sz val="9"/>
        <rFont val="ＭＳ Ｐ明朝"/>
        <family val="1"/>
      </rPr>
      <t>を記入してください。※兼務の場合は、業務量の比較により概ねの割合を記入してください。</t>
    </r>
  </si>
  <si>
    <t>注２　夜勤等で１勤務が２暦日にまたがる場合については、始業時刻の属する日の労働として記載してください（例：４日の２１：００から５日の９：００まで勤務（途中１時間休憩）し、夜間設定時間が２２時～８時の場合、４日に「９」を計上）。</t>
  </si>
  <si>
    <t>注３　夜勤についてはそのまま数字を記入、宿直についてはセルに色（任意）をつけて数字を記入してください。休暇、欠勤等に関しては記載不要です。</t>
  </si>
  <si>
    <t>夜間支援員</t>
  </si>
  <si>
    <t>注４　夜間支援体制加算（Ⅰ）または（Ⅱ）を算定する場合には、設定夜間時間の中に午後１０時から午前５時を含むことが必須となります。</t>
  </si>
  <si>
    <r>
      <t>注５　</t>
    </r>
    <r>
      <rPr>
        <b/>
        <u val="single"/>
        <sz val="9"/>
        <rFont val="ＭＳ Ｐ明朝"/>
        <family val="1"/>
      </rPr>
      <t>「雇用」欄は、常勤であれば「常」</t>
    </r>
    <r>
      <rPr>
        <b/>
        <sz val="9"/>
        <rFont val="ＭＳ Ｐ明朝"/>
        <family val="1"/>
      </rPr>
      <t>、</t>
    </r>
    <r>
      <rPr>
        <b/>
        <u val="single"/>
        <sz val="9"/>
        <rFont val="ＭＳ Ｐ明朝"/>
        <family val="1"/>
      </rPr>
      <t>非常勤であれば「非」</t>
    </r>
    <r>
      <rPr>
        <b/>
        <sz val="9"/>
        <rFont val="ＭＳ Ｐ明朝"/>
        <family val="1"/>
      </rPr>
      <t>、</t>
    </r>
    <r>
      <rPr>
        <b/>
        <u val="single"/>
        <sz val="9"/>
        <rFont val="ＭＳ Ｐ明朝"/>
        <family val="1"/>
      </rPr>
      <t>「勤務」欄は、専従であれば「専」</t>
    </r>
    <r>
      <rPr>
        <b/>
        <sz val="9"/>
        <rFont val="ＭＳ Ｐ明朝"/>
        <family val="1"/>
      </rPr>
      <t>、</t>
    </r>
    <r>
      <rPr>
        <b/>
        <u val="single"/>
        <sz val="9"/>
        <rFont val="ＭＳ Ｐ明朝"/>
        <family val="1"/>
      </rPr>
      <t>兼務であれば「兼」を記載</t>
    </r>
    <r>
      <rPr>
        <sz val="9"/>
        <rFont val="ＭＳ Ｐ明朝"/>
        <family val="1"/>
      </rPr>
      <t>してください。</t>
    </r>
  </si>
  <si>
    <r>
      <t>注６　１日の勤務時間数については、</t>
    </r>
    <r>
      <rPr>
        <b/>
        <u val="single"/>
        <sz val="9"/>
        <rFont val="ＭＳ Ｐ明朝"/>
        <family val="1"/>
      </rPr>
      <t>休憩時間を除き、超過勤務等を含んだ実働勤務時間数</t>
    </r>
    <r>
      <rPr>
        <sz val="9"/>
        <rFont val="ＭＳ Ｐ明朝"/>
        <family val="1"/>
      </rPr>
      <t>を記入してください。※兼務の場合は、業務量の比較により概ねの割合を記入してください。</t>
    </r>
  </si>
  <si>
    <t>内）市報告</t>
  </si>
  <si>
    <t>事故防止検討委員会設置</t>
  </si>
  <si>
    <t>事故防止検討委員会開催</t>
  </si>
  <si>
    <t>上記委員会メンバー（職種）</t>
  </si>
  <si>
    <t>賠償支払件数</t>
  </si>
  <si>
    <t>内）損保払</t>
  </si>
  <si>
    <t>１件当たり最高額</t>
  </si>
  <si>
    <t>（注１）　治療費のみのものは賠償支払件数からは除いてください。金額は治療費を除いた額としてください。</t>
  </si>
  <si>
    <t>ホームページ</t>
  </si>
  <si>
    <t>感染対策委員会設置</t>
  </si>
  <si>
    <t>感染対策委員会開催</t>
  </si>
  <si>
    <t>前年度の利用者の定期健康診断</t>
  </si>
  <si>
    <t>食中毒対策の指針・マニュアルの策定</t>
  </si>
  <si>
    <t>衛生管理自己点検表</t>
  </si>
  <si>
    <t>１回目</t>
  </si>
  <si>
    <t>１回目（全職員）</t>
  </si>
  <si>
    <t>事業所平面図</t>
  </si>
  <si>
    <t>視覚・聴覚言語障害者支援体制加算</t>
  </si>
  <si>
    <t>共同生活住居名</t>
  </si>
  <si>
    <t>注１　本表は共同生活住居ごとに、共同生活住居で設定した夜間時間において職員が勤務した実労働時間を記載してください。また、短期入所が常時本体事業所と併せて実施されており、職員が兼務している場合には、短期入所を含めて作成してください。</t>
  </si>
  <si>
    <t>注１　本表は共同生活住居ごとに、共同生活住居で設定した日中時間（＝設定夜間時間を除いた時間）において職員が勤務した実労働時間を記載してください。また、短期入所が常時本体事業所と併せて実施されており、職員が兼務している場合には、短期入所を含めて作成してください。</t>
  </si>
  <si>
    <t>共同生活援助計画未作成減算</t>
  </si>
  <si>
    <t>前12月の間、労働基準法等の労働に関する法令に違反し、罰金以上の刑になっていない</t>
  </si>
  <si>
    <t>貯水槽の有無</t>
  </si>
  <si>
    <t>有の場合：直近の清掃日</t>
  </si>
  <si>
    <t>水道水以外の使用
（井戸等）</t>
  </si>
  <si>
    <t>有の場合：直近の水質検査</t>
  </si>
  <si>
    <t>虫、ねずみの侵入防止策</t>
  </si>
  <si>
    <t>該当の警戒区域</t>
  </si>
  <si>
    <t>洪水</t>
  </si>
  <si>
    <t>注２　夜勤明け等で１勤務が２暦日にまたがる場合については、始業時刻の属する日の日勤部分は始業時刻の属する日、終業時刻の属する日の日勤部分は終業時刻の属する日の労働として記載してください（例：４日の２１：００から５日の９：００まで勤務し、夜間設定時間が２２時～８時の場合、４日に「１」、５日に「１」を計上）。</t>
  </si>
  <si>
    <t>日中サービス支援型</t>
  </si>
  <si>
    <t>身体拘束廃止未実施減算</t>
  </si>
  <si>
    <t>夜勤職員加配加算</t>
  </si>
  <si>
    <t>精神障害者地域移行特別加算</t>
  </si>
  <si>
    <t>強度行動障害者地域移行特別加算</t>
  </si>
  <si>
    <t>Ⅱ型（４：１）</t>
  </si>
  <si>
    <t>Ⅲ型（５：１）</t>
  </si>
  <si>
    <t>Ⅰ型（３：１）</t>
  </si>
  <si>
    <t>サービス提供形態区分</t>
  </si>
  <si>
    <t>大規模減算</t>
  </si>
  <si>
    <t>身体拘束廃止未実施減算</t>
  </si>
  <si>
    <t>常勤看護職員等配置加算</t>
  </si>
  <si>
    <t>医療的ケア対応支援加算</t>
  </si>
  <si>
    <t>重度障害児・障害者対応支援加算</t>
  </si>
  <si>
    <t>福祉型強化</t>
  </si>
  <si>
    <t>医療型</t>
  </si>
  <si>
    <t>Ⅵ型</t>
  </si>
  <si>
    <t>Ⅶ型</t>
  </si>
  <si>
    <t>定員超過特例加算</t>
  </si>
  <si>
    <t>夜間支援等体制加算</t>
  </si>
  <si>
    <t>看護職員配置加算</t>
  </si>
  <si>
    <t>共同生活
援助</t>
  </si>
  <si>
    <t>人員配置体制区分
（日中サービス支援型）</t>
  </si>
  <si>
    <t>人員配置体制区分
（日中サービス支援型以外）</t>
  </si>
  <si>
    <t>（１）　入所者預かり金の実施状況</t>
  </si>
  <si>
    <t>預かり金の実施</t>
  </si>
  <si>
    <t>※該当箇所に○印（以下同様）</t>
  </si>
  <si>
    <t>※　預かり金の実施が無い場合は、このページの以下は記載不要です。</t>
  </si>
  <si>
    <t>（２）　入所者所持金の管理状況</t>
  </si>
  <si>
    <t>入所現員</t>
  </si>
  <si>
    <t>所持金</t>
  </si>
  <si>
    <t>自己管理している入所者</t>
  </si>
  <si>
    <t>預かり金総額</t>
  </si>
  <si>
    <t>内訳</t>
  </si>
  <si>
    <t>最多額</t>
  </si>
  <si>
    <t>最少額</t>
  </si>
  <si>
    <t>施設が管理している入所者</t>
  </si>
  <si>
    <t>現金保管</t>
  </si>
  <si>
    <t>通帳保管</t>
  </si>
  <si>
    <t>入所者が預かり金から小遣い程度の引渡しを受け、自己管理している場合は、「自己管理している入所者」ではなく、</t>
  </si>
  <si>
    <t>「施設が管理している入所者」に含めてください。</t>
  </si>
  <si>
    <t>預かり金に関する規程</t>
  </si>
  <si>
    <t>入所者との管理委託に
関する契約書</t>
  </si>
  <si>
    <t>無い場合のみ　その理由</t>
  </si>
  <si>
    <t>家族等からの管理依頼状</t>
  </si>
  <si>
    <t>預かり金受け時の預かり証</t>
  </si>
  <si>
    <t>預かり金払い出し時の受領書</t>
  </si>
  <si>
    <t>（３）　入所者預かり金等の管理状況</t>
  </si>
  <si>
    <t>保管場所</t>
  </si>
  <si>
    <t>保管責任者職・氏名</t>
  </si>
  <si>
    <t>現金</t>
  </si>
  <si>
    <t>通帳・証書等</t>
  </si>
  <si>
    <t>印鑑</t>
  </si>
  <si>
    <t>預かり金に関する管理台帳</t>
  </si>
  <si>
    <t>台帳の管理責任者職・氏名</t>
  </si>
  <si>
    <t>個人別の小遣い帳</t>
  </si>
  <si>
    <t>帳簿の管理責任者職・氏名</t>
  </si>
  <si>
    <t>日常業務における記帳者</t>
  </si>
  <si>
    <t>本人</t>
  </si>
  <si>
    <t>支援員</t>
  </si>
  <si>
    <t>事務員</t>
  </si>
  <si>
    <t>※複数選択可</t>
  </si>
  <si>
    <t>（４）　入所者預かり金の明細の告知状況（本人または家族等に対して）</t>
  </si>
  <si>
    <t>前年中の告知回数</t>
  </si>
  <si>
    <t>　※　平均的な回数を記載してください。</t>
  </si>
  <si>
    <t>具体的な方法</t>
  </si>
  <si>
    <t>４　入所者預かり金等の状況</t>
  </si>
  <si>
    <t>７月</t>
  </si>
  <si>
    <t>８月</t>
  </si>
  <si>
    <t>９月</t>
  </si>
  <si>
    <t>１０月</t>
  </si>
  <si>
    <t>１１月</t>
  </si>
  <si>
    <t>１２月</t>
  </si>
  <si>
    <t>１月</t>
  </si>
  <si>
    <t>２月</t>
  </si>
  <si>
    <t>３月</t>
  </si>
  <si>
    <t>５月</t>
  </si>
  <si>
    <t>４月</t>
  </si>
  <si>
    <t>５月</t>
  </si>
  <si>
    <t>６月</t>
  </si>
  <si>
    <t>令和</t>
  </si>
  <si>
    <t>福祉・介護職員等特定処遇改善加算</t>
  </si>
  <si>
    <t>（３）　障害支援区分別利用者数</t>
  </si>
  <si>
    <t>２　共同生活援助利用状況</t>
  </si>
  <si>
    <t>福祉・介護職員処遇改善計画書において、賃金改善所要見込額(総額）が、福祉・介護職員処遇改善加算の見込額(総額）を上回る計画を策定し、当該計画の適切な措置を講じている</t>
  </si>
  <si>
    <t>作成した福祉・介護職員処遇改善計画書は、全ての福祉・介護職員に周知した上で届け出ている</t>
  </si>
  <si>
    <t>前12月の間、労働基準法等の労働に関する法令に違反し、罰金以上の刑になっていない</t>
  </si>
  <si>
    <t>福祉・介護職員処遇改善計画書において、賃金改善所要見込額(総額）が、福祉・介護職員処遇改善加算の見込額(総額）を上回る計画を策定し、当該計画の適切な措置を講じている</t>
  </si>
  <si>
    <t>作成した福祉・介護職員処遇改善計画書は、全ての福祉・介護職員に周知した上で届け出ている</t>
  </si>
  <si>
    <t>福祉・介護職員等特定処遇改善加算に関する状況</t>
  </si>
  <si>
    <t>福祉・介護職員等特定処遇改善計画書において、賃金改善所要見込額(総額）が、福祉・介護職員等特定処遇改善加算の見込額(総額）を上回る計画を策定し、当該計画に基づき適切な措置を講じている</t>
  </si>
  <si>
    <t>福祉・介護職員等特定処遇改善加算の算定額に相当する賃金改善を実施している</t>
  </si>
  <si>
    <t>作成した福祉・介護職員等特定処遇改善計画書を、全ての障害福祉人材等に周知した上で届け出ている</t>
  </si>
  <si>
    <t>事業年度ごとに福祉・介護職員等特定処遇改善実績報告書を提出している</t>
  </si>
  <si>
    <t>福祉・介護職員等特定処遇改善計画書において、賃金改善所要見込額(総額）が、福祉・介護職員特定処遇改善加算の見込額(総額）を上回る計画を策定し、当該計画に基づき適切な措置を講じている</t>
  </si>
  <si>
    <t>避難確保計画の提出
（※該当事業所のみ）</t>
  </si>
  <si>
    <t>無</t>
  </si>
  <si>
    <t>事業継続計画（BCP）
の策定</t>
  </si>
  <si>
    <t>有の場合：策定日</t>
  </si>
  <si>
    <t>無の場合：策定予定日</t>
  </si>
  <si>
    <t>頃までに</t>
  </si>
  <si>
    <t>（3）　防犯対策</t>
  </si>
  <si>
    <t>防犯計画の策定</t>
  </si>
  <si>
    <t>有の場合：策定日</t>
  </si>
  <si>
    <t>その他対策を行っている
場合、その内容</t>
  </si>
  <si>
    <t>Ⅷ型</t>
  </si>
  <si>
    <t>Ⅸ型</t>
  </si>
  <si>
    <t>日中活動支援加算</t>
  </si>
  <si>
    <t>実地指導実施予定日</t>
  </si>
  <si>
    <t>【共同生活援助　（同事業所内実施の短期入所を含む）】</t>
  </si>
  <si>
    <t>１　共同生活住居の状況</t>
  </si>
  <si>
    <t>の状況</t>
  </si>
  <si>
    <t>事故防止マニュアルの整備</t>
  </si>
  <si>
    <t>有の場合：策定年月日</t>
  </si>
  <si>
    <t>苦情対応マニュアル</t>
  </si>
  <si>
    <t>（２）　感染対策委員会</t>
  </si>
  <si>
    <t>感染症対策担当者の職・氏名</t>
  </si>
  <si>
    <t>（３）　感染症対策の指針の作成状況</t>
  </si>
  <si>
    <t>感染症対策の指針の策定</t>
  </si>
  <si>
    <t>有の場合：当該指針作成日</t>
  </si>
  <si>
    <t>月</t>
  </si>
  <si>
    <t>指針に含まれる内容　</t>
  </si>
  <si>
    <t>項目</t>
  </si>
  <si>
    <t>平常時</t>
  </si>
  <si>
    <t>事業所内の衛生管理（環境の整備等）</t>
  </si>
  <si>
    <t>ケアにかかる感染対策（手洗い、標準的な予防策）等</t>
  </si>
  <si>
    <t>発生時</t>
  </si>
  <si>
    <t>発生状況の把握</t>
  </si>
  <si>
    <t>感染拡大の防止</t>
  </si>
  <si>
    <t>発生時における事業所内の連絡体制</t>
  </si>
  <si>
    <t>関係機関との連絡体制</t>
  </si>
  <si>
    <t>（４）　感染症発生時の対応に関するシミュレーション（訓練）</t>
  </si>
  <si>
    <t>感染症対策に関する訓練</t>
  </si>
  <si>
    <t>（５）　調理場等の衛生管理状況</t>
  </si>
  <si>
    <t>（１）虐待防止委員会</t>
  </si>
  <si>
    <t>虐待防止委員会設置</t>
  </si>
  <si>
    <t>虐待防止委員会開催</t>
  </si>
  <si>
    <t>（２）　権利侵害や虐待の防止や早期発見に向けた取り組みの状況</t>
  </si>
  <si>
    <t>運営規程に虐待防止のための措置に関する事項の記載</t>
  </si>
  <si>
    <t>虐待の防止のための指針の作成</t>
  </si>
  <si>
    <t>上記指針に含まれる内容</t>
  </si>
  <si>
    <t>事業所における虐待防止の基本的な考え方</t>
  </si>
  <si>
    <t>虐待防止検討委員会その他事業所内の組織に関する事項</t>
  </si>
  <si>
    <t>虐待防止のための職員研修に関する基本方針</t>
  </si>
  <si>
    <t>虐待等が発生した場合の対応方法に関する基本方針</t>
  </si>
  <si>
    <t>虐待等が発生した場合の相談・報告体制に関する事項</t>
  </si>
  <si>
    <t>医療機関や保健所</t>
  </si>
  <si>
    <t>成年後見制度の利用支援に関する事項</t>
  </si>
  <si>
    <t>虐待等に係る苦情解決方法に関する事項</t>
  </si>
  <si>
    <t>利用者等に対する当該指針の閲覧に関する事項</t>
  </si>
  <si>
    <t>虐待防止のための責任者の設置</t>
  </si>
  <si>
    <t>有の場合：責任者の職・氏名</t>
  </si>
  <si>
    <t>その他事業所が具体的に取り組んでいること</t>
  </si>
  <si>
    <t>（１）　身体拘束の状況</t>
  </si>
  <si>
    <t>前年度における身体拘束の実施</t>
  </si>
  <si>
    <t>現在身体拘束を行っている人数</t>
  </si>
  <si>
    <t>（内訳：複数実施している場合はそれぞれでカウントしてください。）</t>
  </si>
  <si>
    <t>徘徊しないように、車いすやいす、ベッドに体幹や四肢をひも等で縛る。</t>
  </si>
  <si>
    <t>立ち上がる能力のある人の立ち上がりを妨げるようないすを使用する。</t>
  </si>
  <si>
    <t>転落しないように、ベッドに体幹や四肢をひも等で縛る。</t>
  </si>
  <si>
    <t>脱衣やおむつはずしを制限するために、介護衣（つなぎ服）を着せる。</t>
  </si>
  <si>
    <t>自分で降りられないように、ベッドを柵（サイドレール）で囲む。</t>
  </si>
  <si>
    <t>他人への迷惑行為を防ぐために、ベッドなどに体幹や四肢をひもで縛る。</t>
  </si>
  <si>
    <t>点滴・経管栄養等のチューブを抜かないように、四肢をひも等で縛る。</t>
  </si>
  <si>
    <t>行動を落ち着かせるために、向精神薬を過剰に服用させる。</t>
  </si>
  <si>
    <t>車いすやいすからずり落ちたり、立ち上がったりしないようにＹ字型抑制帯や腰ベルト、車いすテーブルをつける。</t>
  </si>
  <si>
    <t>点滴・経管栄養等のチューブを抜かないように、又は皮膚をかきむしらないように、ミトン型の手袋等をつける。</t>
  </si>
  <si>
    <t>自分の意思で開けることのできない居室等に隔離する。</t>
  </si>
  <si>
    <t>（２）　身体拘束に対する対応</t>
  </si>
  <si>
    <t>身体拘束の適正化のための指針を整備している。</t>
  </si>
  <si>
    <t>身体拘束を行う場合には、3要件（切迫性、非代替性、一時性）を検討し、その検討内容及び結果を記録している。</t>
  </si>
  <si>
    <t>身体拘束を行う場合には、本人または家族へ説明を行い、書面にて同意を得ている。</t>
  </si>
  <si>
    <t>身体拘束を行う場合には、様態、時間、利用者の心身の状況、拘束理由を記録している。</t>
  </si>
  <si>
    <t>（３）　身体拘束適正化委員会</t>
  </si>
  <si>
    <t>身体拘束適正化委員会設置</t>
  </si>
  <si>
    <t>身体拘束適正化委員会開催</t>
  </si>
  <si>
    <t>(</t>
  </si>
  <si>
    <t>チェックリスト提出日時点</t>
  </si>
  <si>
    <t>（1）セクシャルハラスメント・パワーハラスメント防止対策</t>
  </si>
  <si>
    <t>※該当箇所に○印（以下同様）</t>
  </si>
  <si>
    <t>事業主の方針等の明確化及びその周知・啓発</t>
  </si>
  <si>
    <t>有の場合：具体的な取組</t>
  </si>
  <si>
    <t>相談に応じ、適切 に対応するために必要な体制の整備</t>
  </si>
  <si>
    <t>ハラスメントに係る事後の迅速かつ適切な対応</t>
  </si>
  <si>
    <t>相談者・行為者等のプライバシーを保護するための措置</t>
  </si>
  <si>
    <t>ハラスメント相談等を理由として、不利益な取扱いをされない旨を定め</t>
  </si>
  <si>
    <t>（２）　カスタマーハラスメント防止対策</t>
  </si>
  <si>
    <t>相談に応じ、適切 に対応するために必要な体制の整備</t>
  </si>
  <si>
    <t>有の場合、具体的な取組</t>
  </si>
  <si>
    <t>被害者への配慮のための取組</t>
  </si>
  <si>
    <t>被害防止のための取組</t>
  </si>
  <si>
    <t>施設・事業所内で実施</t>
  </si>
  <si>
    <t>外部研修に職員を派遣</t>
  </si>
  <si>
    <t>参加者</t>
  </si>
  <si>
    <t>参加者</t>
  </si>
  <si>
    <t>事故・リスクに関する研修</t>
  </si>
  <si>
    <t>感染症に関する研修</t>
  </si>
  <si>
    <t>介護技術に関する研修</t>
  </si>
  <si>
    <t>接遇・マナーに関する研修</t>
  </si>
  <si>
    <t>身体拘束適正化に関する研修</t>
  </si>
  <si>
    <t>虐待防止研修</t>
  </si>
  <si>
    <t>実施日</t>
  </si>
  <si>
    <t>上記のうち雇用時健康診断受診者数</t>
  </si>
  <si>
    <t>（１）　感染症</t>
  </si>
  <si>
    <t>業務継続計画（BCP）の策定</t>
  </si>
  <si>
    <t>無の場合：策定予定日</t>
  </si>
  <si>
    <t>頃</t>
  </si>
  <si>
    <t>BCPに基づく研修の実施</t>
  </si>
  <si>
    <t>BCPに基づく訓練の実施</t>
  </si>
  <si>
    <t>（２）　自然災害</t>
  </si>
  <si>
    <t>※該当箇所に○印（以下、同様）</t>
  </si>
  <si>
    <t>（注）</t>
  </si>
  <si>
    <t>広報等の配布物</t>
  </si>
  <si>
    <t>　）分</t>
  </si>
  <si>
    <t>「算定」の欄には、上記年月に算定した項目に○を付してください。</t>
  </si>
  <si>
    <t>上記年月に算定実績のある加算の算定について、「点検事項」欄を満たしている場合、「点検結果」に○を付してください。</t>
  </si>
  <si>
    <t>「算定」の欄には、上記年月に算定した項目に○を付してください。</t>
  </si>
  <si>
    <t>５　権利侵害、虐待の防止に向けた取り組み状況</t>
  </si>
  <si>
    <t>分）</t>
  </si>
  <si>
    <t>勤務表およびタイムカード（無ければ出勤簿）</t>
  </si>
  <si>
    <t>実績分）</t>
  </si>
  <si>
    <t>給与明細</t>
  </si>
  <si>
    <t>なお、原則メール（hojin@nishi.or.jp）にて電子データでご提出ください。（電子データでの提出が困難な場合は郵送可）</t>
  </si>
  <si>
    <t>分</t>
  </si>
  <si>
    <t>（２）　従業員の勤務体制一覧表（昼間）</t>
  </si>
  <si>
    <t>（２）　従業員の勤務体制一覧表（夜間）</t>
  </si>
  <si>
    <t>医療型特定</t>
  </si>
  <si>
    <t>※該当がある場合は提出をお願いします。</t>
  </si>
  <si>
    <t>福祉・介護職員処遇改善加算の算定額に相当する賃金改善を実施している</t>
  </si>
  <si>
    <t>労働保険料の納付を適正に実施している</t>
  </si>
  <si>
    <t>福祉・介護職員処遇改善加算の算定額に相当する賃金改善を実施している</t>
  </si>
  <si>
    <t>労働保険料の納付を適正に実施している</t>
  </si>
  <si>
    <t>・見える化要件
　福祉・介護職員等特定処遇改善加算に基づく取組について、ホームページへの掲載等により公表している</t>
  </si>
  <si>
    <t>・現行加算要件
　現行加算（福祉・介護職員処遇改善加算）Ⅰ～Ⅲのいずれかを算定している</t>
  </si>
  <si>
    <t>事業年度ごとに福祉・介護職員処遇改善実績報告書を提出している</t>
  </si>
  <si>
    <t>・キャリアパス要件（次の①、②、③全てに適合）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③経験若しくは資格等に応じて昇給する仕組み又は一定の基準に基づき定期に昇給を判定する仕組みを書面で整備し、その内容を全ての福祉・介護職員に周知</t>
  </si>
  <si>
    <t>・職場環境等要件
　計画の期間中に実施する処遇改善（賃金改善を除く）の内容及び、当該改善に要する見込額を全ての福祉・介護職員に周知している</t>
  </si>
  <si>
    <t>・キャリアパス要件（次の①及び②に適合）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</si>
  <si>
    <t>・キャリアパス要件（次の①または②に適合）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</si>
  <si>
    <t>・職場環境等要件
　計画の期間中に実施する処遇改善（賃金改善を除く）の内容及び、当該改善に要する見込額を全ての福祉・介護職員に周知</t>
  </si>
  <si>
    <t>賃金改善の基準について、次の①、②、③、④全てに適合している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②「経験・技能のある障害福祉人材」の賃金改善所要見込額の平均が、「他の障害福祉人材」の賃金改善所要見込額の平均を上回る
　③「他の障害福祉人材」の賃金改善所要見込額の平均が、「その他の職種」の賃金改善所要見込額の平均の２倍以上となる
　④「その他の職種」の改善後の賃金の見込額が年額４４０万円を上回らない</t>
  </si>
  <si>
    <t>・配置等要件
　福祉専門職員配置等加算Ⅰ～Ⅲのいずれかを届け出ている</t>
  </si>
  <si>
    <t>・職場環境等要件
　計画の期間中に実施する処遇改善（賃金改善を除く）の内容及び、当該改善に要する見込額を全ての障害福祉人材等に周知している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</si>
  <si>
    <t>賃金改善の基準について、次の①、②、③、④全てに適合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②「経験・技能のある障害福祉人材」の賃金改善所要見込額の平均が、「他の障害福祉人材」の賃金改善所要見込額の平均の２倍以上となる
　③「他の障害福祉人材」の賃金改善所要見込額の平均が、「その他の職種」の賃金改善所要見込額の平均を上回る
　④「その他の職種」の改善後の賃金の見込額が年額４４０万円を上回らない</t>
  </si>
  <si>
    <t>・職場環境等要件
　計画の期間中に実施する処遇改善（賃金改善を除く）の内容及び、当該改善に要する見込額を全ての障害福祉人材等に周知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</si>
  <si>
    <t>福祉・介護職員処遇改善加算に関する状況</t>
  </si>
  <si>
    <t>医療機関や保健所等関係機関との連携</t>
  </si>
  <si>
    <t>Ⅳ型</t>
  </si>
  <si>
    <t>その他</t>
  </si>
  <si>
    <t>強度行動障害者体験利用加算</t>
  </si>
  <si>
    <t>Ⅰ型</t>
  </si>
  <si>
    <t>Ⅱ型</t>
  </si>
  <si>
    <t>Ⅲ型</t>
  </si>
  <si>
    <t>Ⅰ型</t>
  </si>
  <si>
    <t>【重要】作業開始の前に、必ず、1ページ目最下段の実地指導実施予定年月日の入力をしてください（日付に応じて、記入していただく内容が変わります。）</t>
  </si>
  <si>
    <t>※作業される前に実地指導実施通知等に記載の実施指導予定日を入力してください。</t>
  </si>
  <si>
    <t>福祉・介護職員等ベースアップ等支援加算</t>
  </si>
  <si>
    <t>令和５年度　障害福祉施設等チェックリスト</t>
  </si>
  <si>
    <t>令和４年</t>
  </si>
  <si>
    <t>令和５年</t>
  </si>
  <si>
    <t>令和４年度</t>
  </si>
  <si>
    <t>令和５年度</t>
  </si>
  <si>
    <t>６　身体拘束の状況</t>
  </si>
  <si>
    <t>７　ハラスメント防止対策</t>
  </si>
  <si>
    <t>８　研修の実施状況</t>
  </si>
  <si>
    <t>令和４年度　実施実績</t>
  </si>
  <si>
    <t>９　健康診断の実施状況</t>
  </si>
  <si>
    <t>令和４年度の新規採用者数</t>
  </si>
  <si>
    <t>１０　防火・災害対策の状況</t>
  </si>
  <si>
    <t>非常災害対策計画の策定</t>
  </si>
  <si>
    <t>１２　感染症等の予防・対策状況</t>
  </si>
  <si>
    <t>１１　業務継続計画（BCP）の策定状況等</t>
  </si>
  <si>
    <t>１３　苦情解決体制の整備状況</t>
  </si>
  <si>
    <t>１４　事故防止に向けた取り組み状況</t>
  </si>
  <si>
    <t>令和４年度</t>
  </si>
  <si>
    <t>１５　介護給付費等算定状況（</t>
  </si>
  <si>
    <t>※昨年度以降に提出済の施設・事業所で、提出以降に改正を行っていない規程・規則については提出不要です。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</si>
</sst>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 "/>
    <numFmt numFmtId="179" formatCode="#,##0_ "/>
    <numFmt numFmtId="180" formatCode="#"/>
    <numFmt numFmtId="181" formatCode="#,###"/>
    <numFmt numFmtId="182" formatCode="00"/>
    <numFmt numFmtId="183" formatCode="0_ "/>
    <numFmt numFmtId="184" formatCode="[$-411]ggge&quot;年&quot;m&quot;月&quot;d&quot;日&quot;;@"/>
    <numFmt numFmtId="185" formatCode="[$-411]ge\.m;@"/>
    <numFmt numFmtId="186" formatCode="[$-411]ggge&quot;年&quot;m&quot;月&quot;;@"/>
    <numFmt numFmtId="187" formatCode="[$-411]d;@"/>
  </numFmts>
  <fonts count="58">
    <font>
      <sz val="11"/>
      <name val="ＭＳ Ｐゴシック"/>
      <family val="3"/>
    </font>
    <font>
      <sz val="6"/>
      <name val="ＭＳ Ｐゴシック"/>
      <family val="3"/>
    </font>
    <font>
      <b/>
      <sz val="14"/>
      <name val="ＭＳ Ｐ明朝"/>
      <family val="1"/>
    </font>
    <font>
      <sz val="11"/>
      <name val="ＭＳ Ｐ明朝"/>
      <family val="1"/>
    </font>
    <font>
      <sz val="10"/>
      <name val="ＭＳ Ｐ明朝"/>
      <family val="1"/>
    </font>
    <font>
      <sz val="9"/>
      <name val="ＭＳ Ｐ明朝"/>
      <family val="1"/>
    </font>
    <font>
      <sz val="8"/>
      <name val="ＭＳ Ｐ明朝"/>
      <family val="1"/>
    </font>
    <font>
      <sz val="6"/>
      <name val="ＭＳ Ｐ明朝"/>
      <family val="1"/>
    </font>
    <font>
      <b/>
      <sz val="12"/>
      <name val="ＭＳ Ｐ明朝"/>
      <family val="1"/>
    </font>
    <font>
      <sz val="7"/>
      <name val="ＭＳ Ｐ明朝"/>
      <family val="1"/>
    </font>
    <font>
      <sz val="12"/>
      <name val="ＭＳ Ｐ明朝"/>
      <family val="1"/>
    </font>
    <font>
      <u val="single"/>
      <sz val="9"/>
      <name val="ＭＳ Ｐ明朝"/>
      <family val="1"/>
    </font>
    <font>
      <sz val="16"/>
      <name val="ＭＳ Ｐ明朝"/>
      <family val="1"/>
    </font>
    <font>
      <sz val="11"/>
      <name val="ＭＳ ゴシック"/>
      <family val="3"/>
    </font>
    <font>
      <b/>
      <sz val="11"/>
      <name val="ＭＳ Ｐ明朝"/>
      <family val="1"/>
    </font>
    <font>
      <b/>
      <u val="single"/>
      <sz val="9"/>
      <name val="ＭＳ Ｐ明朝"/>
      <family val="1"/>
    </font>
    <font>
      <b/>
      <sz val="9"/>
      <name val="ＭＳ Ｐ明朝"/>
      <family val="1"/>
    </font>
    <font>
      <b/>
      <u val="single"/>
      <sz val="9"/>
      <color indexed="10"/>
      <name val="ＭＳ Ｐ明朝"/>
      <family val="1"/>
    </font>
    <font>
      <sz val="9"/>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明朝"/>
      <family val="1"/>
    </font>
    <font>
      <b/>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9"/>
      <color rgb="FFFF0000"/>
      <name val="ＭＳ Ｐ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otted"/>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bottom/>
    </border>
    <border>
      <left style="thin"/>
      <right>
        <color indexed="63"/>
      </right>
      <top>
        <color indexed="63"/>
      </top>
      <bottom style="thin"/>
    </border>
    <border>
      <left style="thin"/>
      <right>
        <color indexed="63"/>
      </right>
      <top style="thin"/>
      <bottom style="dott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dotted"/>
      <bottom style="dotted"/>
    </border>
    <border>
      <left style="dotted"/>
      <right style="thin"/>
      <top style="dotted"/>
      <bottom style="dotted"/>
    </border>
    <border>
      <left style="dotted"/>
      <right style="dotted"/>
      <top style="thin"/>
      <bottom style="dotted"/>
    </border>
    <border>
      <left style="dotted"/>
      <right style="thin"/>
      <top style="thin"/>
      <bottom style="dotted"/>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dotted"/>
      <top style="dotted"/>
      <bottom style="dotted"/>
    </border>
    <border>
      <left style="thin"/>
      <right style="thin"/>
      <top style="thin"/>
      <bottom style="thin"/>
    </border>
    <border>
      <left style="thin"/>
      <right style="dotted"/>
      <top style="thin"/>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double"/>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dotted"/>
      <bottom style="thin"/>
    </border>
    <border>
      <left style="double"/>
      <right>
        <color indexed="63"/>
      </right>
      <top style="dotted"/>
      <bottom style="thin"/>
    </border>
    <border>
      <left>
        <color indexed="63"/>
      </left>
      <right style="double"/>
      <top style="thin"/>
      <bottom style="dotted"/>
    </border>
    <border>
      <left style="double"/>
      <right>
        <color indexed="63"/>
      </right>
      <top style="thin"/>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double"/>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double"/>
      <top>
        <color indexed="63"/>
      </top>
      <bottom style="thin"/>
      <diagonal style="thin"/>
    </border>
    <border>
      <left>
        <color indexed="63"/>
      </left>
      <right style="double"/>
      <top style="thin"/>
      <bottom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
      <left>
        <color indexed="63"/>
      </left>
      <right style="double"/>
      <top style="thin"/>
      <bottom>
        <color indexed="63"/>
      </bottom>
    </border>
    <border>
      <left>
        <color indexed="63"/>
      </left>
      <right style="double"/>
      <top>
        <color indexed="63"/>
      </top>
      <bottom style="thin"/>
    </border>
    <border>
      <left style="dotted"/>
      <right>
        <color indexed="63"/>
      </right>
      <top style="thin"/>
      <bottom>
        <color indexed="63"/>
      </bottom>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otted"/>
      <right>
        <color indexed="63"/>
      </right>
      <top>
        <color indexed="63"/>
      </top>
      <bottom style="thin"/>
    </border>
    <border>
      <left>
        <color indexed="63"/>
      </left>
      <right style="dotted"/>
      <top style="thin"/>
      <bottom style="thin"/>
    </border>
    <border>
      <left style="thin"/>
      <right style="thin"/>
      <top style="thin"/>
      <bottom>
        <color indexed="63"/>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color indexed="63"/>
      </top>
      <bottom style="thin"/>
    </border>
    <border>
      <left style="thin"/>
      <right/>
      <top style="dotted"/>
      <bottom style="dotted"/>
    </border>
    <border>
      <left/>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top style="thin"/>
      <bottom/>
    </border>
    <border>
      <left style="hair"/>
      <right/>
      <top/>
      <bottom style="thin"/>
    </border>
    <border>
      <left style="hair"/>
      <right/>
      <top style="dotted"/>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otted"/>
      <right>
        <color indexed="63"/>
      </right>
      <top style="dotted"/>
      <bottom style="thin"/>
    </border>
    <border>
      <left/>
      <right style="thin"/>
      <top style="dotted"/>
      <bottom style="dotted"/>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55" fillId="32" borderId="0" applyNumberFormat="0" applyBorder="0" applyAlignment="0" applyProtection="0"/>
  </cellStyleXfs>
  <cellXfs count="104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33" borderId="0" xfId="0" applyFont="1"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horizontal="left" vertical="center"/>
    </xf>
    <xf numFmtId="0" fontId="8" fillId="33" borderId="0" xfId="0" applyFont="1" applyFill="1" applyAlignment="1">
      <alignment horizontal="left" vertical="center"/>
    </xf>
    <xf numFmtId="0" fontId="5" fillId="33" borderId="0" xfId="0" applyFont="1" applyFill="1" applyAlignment="1">
      <alignment vertical="center"/>
    </xf>
    <xf numFmtId="0" fontId="3" fillId="33" borderId="0" xfId="0" applyFont="1" applyFill="1" applyBorder="1" applyAlignment="1">
      <alignment horizontal="lef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0" fontId="11" fillId="33" borderId="0" xfId="0" applyFont="1" applyFill="1" applyBorder="1" applyAlignment="1">
      <alignment vertical="center"/>
    </xf>
    <xf numFmtId="0" fontId="5" fillId="33" borderId="0" xfId="0" applyFont="1" applyFill="1" applyBorder="1" applyAlignment="1">
      <alignment horizontal="left" vertical="center" wrapText="1"/>
    </xf>
    <xf numFmtId="0" fontId="6" fillId="33" borderId="0" xfId="61" applyFont="1" applyFill="1" applyBorder="1" applyAlignment="1">
      <alignment horizontal="center" vertical="center"/>
      <protection/>
    </xf>
    <xf numFmtId="0" fontId="6" fillId="33" borderId="0" xfId="0" applyFont="1" applyFill="1" applyAlignment="1">
      <alignment vertical="center"/>
    </xf>
    <xf numFmtId="0" fontId="8" fillId="0"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textRotation="255"/>
    </xf>
    <xf numFmtId="0" fontId="3" fillId="33" borderId="0" xfId="0" applyFont="1" applyFill="1" applyBorder="1" applyAlignment="1">
      <alignment horizontal="center" vertical="center" shrinkToFit="1"/>
    </xf>
    <xf numFmtId="0" fontId="6" fillId="33" borderId="0" xfId="0" applyFont="1" applyFill="1" applyBorder="1" applyAlignment="1">
      <alignmen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vertical="center"/>
    </xf>
    <xf numFmtId="0" fontId="3" fillId="34" borderId="0" xfId="0" applyFont="1" applyFill="1" applyBorder="1" applyAlignment="1">
      <alignment vertical="center"/>
    </xf>
    <xf numFmtId="0" fontId="6" fillId="34" borderId="0" xfId="0" applyFont="1" applyFill="1" applyBorder="1" applyAlignment="1">
      <alignment vertical="center"/>
    </xf>
    <xf numFmtId="0" fontId="3" fillId="34" borderId="0" xfId="0" applyFont="1" applyFill="1" applyAlignment="1">
      <alignment vertical="center"/>
    </xf>
    <xf numFmtId="0" fontId="5" fillId="34" borderId="0" xfId="0" applyFont="1" applyFill="1" applyBorder="1" applyAlignment="1">
      <alignment horizontal="center" vertical="center"/>
    </xf>
    <xf numFmtId="0" fontId="5" fillId="34" borderId="0" xfId="0" applyFont="1" applyFill="1" applyBorder="1" applyAlignment="1">
      <alignment vertical="center"/>
    </xf>
    <xf numFmtId="0" fontId="6" fillId="34" borderId="12" xfId="0" applyFont="1" applyFill="1" applyBorder="1" applyAlignment="1">
      <alignment vertical="center"/>
    </xf>
    <xf numFmtId="0" fontId="6" fillId="34" borderId="0" xfId="0" applyFont="1" applyFill="1" applyBorder="1" applyAlignment="1">
      <alignment vertical="center"/>
    </xf>
    <xf numFmtId="0" fontId="5" fillId="34" borderId="0" xfId="0" applyFont="1" applyFill="1" applyBorder="1" applyAlignment="1">
      <alignment horizontal="center" vertical="center"/>
    </xf>
    <xf numFmtId="0" fontId="5" fillId="34" borderId="0" xfId="0" applyFont="1" applyFill="1" applyAlignment="1">
      <alignment vertical="center"/>
    </xf>
    <xf numFmtId="0" fontId="3" fillId="34" borderId="0" xfId="0" applyFont="1" applyFill="1" applyBorder="1" applyAlignment="1">
      <alignment vertical="center"/>
    </xf>
    <xf numFmtId="0" fontId="6" fillId="34" borderId="0" xfId="0" applyFont="1" applyFill="1" applyBorder="1" applyAlignment="1">
      <alignment vertical="center" wrapText="1"/>
    </xf>
    <xf numFmtId="0" fontId="5" fillId="0" borderId="0" xfId="60" applyFont="1">
      <alignment vertical="center"/>
      <protection/>
    </xf>
    <xf numFmtId="0" fontId="5" fillId="0" borderId="0" xfId="60" applyFont="1" applyAlignment="1">
      <alignment vertical="center"/>
      <protection/>
    </xf>
    <xf numFmtId="0" fontId="5" fillId="34" borderId="0" xfId="0" applyFont="1" applyFill="1" applyBorder="1" applyAlignment="1">
      <alignment vertical="center"/>
    </xf>
    <xf numFmtId="0" fontId="5" fillId="34" borderId="0" xfId="0" applyFont="1" applyFill="1" applyAlignment="1">
      <alignment vertical="center"/>
    </xf>
    <xf numFmtId="0" fontId="3" fillId="34" borderId="0" xfId="0" applyFont="1" applyFill="1" applyAlignment="1">
      <alignment horizontal="left" vertical="center"/>
    </xf>
    <xf numFmtId="0" fontId="6" fillId="33" borderId="13" xfId="60" applyFont="1" applyFill="1" applyBorder="1" applyAlignment="1">
      <alignment vertical="center"/>
      <protection/>
    </xf>
    <xf numFmtId="0" fontId="6" fillId="33" borderId="0" xfId="60" applyFont="1" applyFill="1" applyBorder="1" applyAlignment="1">
      <alignment vertical="center"/>
      <protection/>
    </xf>
    <xf numFmtId="0" fontId="6" fillId="33" borderId="14" xfId="60" applyFont="1" applyFill="1" applyBorder="1" applyAlignment="1">
      <alignment vertical="center"/>
      <protection/>
    </xf>
    <xf numFmtId="0" fontId="5" fillId="33" borderId="0" xfId="0" applyFont="1" applyFill="1" applyBorder="1" applyAlignment="1">
      <alignment horizontal="left" vertical="center"/>
    </xf>
    <xf numFmtId="0" fontId="6" fillId="0" borderId="11"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8" fillId="34" borderId="0" xfId="0" applyFont="1" applyFill="1" applyBorder="1" applyAlignment="1">
      <alignment vertical="center"/>
    </xf>
    <xf numFmtId="0" fontId="3" fillId="28" borderId="10" xfId="0" applyFont="1" applyFill="1" applyBorder="1" applyAlignment="1">
      <alignment horizontal="right" vertical="center"/>
    </xf>
    <xf numFmtId="0" fontId="3" fillId="28" borderId="10" xfId="0" applyFont="1" applyFill="1" applyBorder="1" applyAlignment="1">
      <alignment horizontal="left" vertical="center"/>
    </xf>
    <xf numFmtId="0" fontId="3" fillId="28" borderId="10" xfId="0" applyFont="1" applyFill="1" applyBorder="1" applyAlignment="1">
      <alignment vertical="center"/>
    </xf>
    <xf numFmtId="0" fontId="3" fillId="28" borderId="16" xfId="0" applyFont="1" applyFill="1" applyBorder="1" applyAlignment="1">
      <alignment vertical="center"/>
    </xf>
    <xf numFmtId="0" fontId="3" fillId="34" borderId="0" xfId="0" applyFont="1" applyFill="1" applyAlignment="1">
      <alignment horizontal="left" vertical="center"/>
    </xf>
    <xf numFmtId="0" fontId="8" fillId="33" borderId="0" xfId="0" applyFont="1" applyFill="1" applyBorder="1" applyAlignment="1">
      <alignment horizontal="left" vertical="center"/>
    </xf>
    <xf numFmtId="0" fontId="14" fillId="33" borderId="0" xfId="0" applyFont="1" applyFill="1" applyBorder="1" applyAlignment="1">
      <alignment horizontal="left" vertical="center"/>
    </xf>
    <xf numFmtId="0" fontId="3" fillId="34" borderId="0"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34" borderId="19" xfId="0" applyFont="1" applyFill="1" applyBorder="1" applyAlignment="1">
      <alignment vertical="center" wrapText="1"/>
    </xf>
    <xf numFmtId="0" fontId="5" fillId="34" borderId="12" xfId="0" applyFont="1" applyFill="1" applyBorder="1" applyAlignment="1">
      <alignment vertical="center" wrapText="1"/>
    </xf>
    <xf numFmtId="0" fontId="5" fillId="34" borderId="12" xfId="0" applyFont="1" applyFill="1" applyBorder="1" applyAlignment="1">
      <alignment vertical="center"/>
    </xf>
    <xf numFmtId="0" fontId="5" fillId="34" borderId="13" xfId="0" applyFont="1" applyFill="1" applyBorder="1" applyAlignment="1">
      <alignment vertical="center" wrapText="1"/>
    </xf>
    <xf numFmtId="0" fontId="5" fillId="34" borderId="0" xfId="0" applyFont="1" applyFill="1" applyBorder="1" applyAlignment="1">
      <alignment vertical="center" wrapText="1"/>
    </xf>
    <xf numFmtId="0" fontId="5" fillId="33" borderId="13" xfId="0" applyFont="1" applyFill="1" applyBorder="1" applyAlignment="1">
      <alignment vertical="center"/>
    </xf>
    <xf numFmtId="0" fontId="5" fillId="35" borderId="0" xfId="0" applyFont="1" applyFill="1" applyBorder="1" applyAlignment="1">
      <alignment vertical="center"/>
    </xf>
    <xf numFmtId="0" fontId="5" fillId="28" borderId="19" xfId="0" applyFont="1" applyFill="1" applyBorder="1" applyAlignment="1">
      <alignment horizontal="center" vertical="center" shrinkToFit="1"/>
    </xf>
    <xf numFmtId="0" fontId="5" fillId="28" borderId="12"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5" fillId="28" borderId="21" xfId="0" applyFont="1" applyFill="1" applyBorder="1" applyAlignment="1">
      <alignment horizontal="center" vertical="center" shrinkToFit="1"/>
    </xf>
    <xf numFmtId="0" fontId="5" fillId="28" borderId="17" xfId="0" applyFont="1" applyFill="1" applyBorder="1" applyAlignment="1">
      <alignment horizontal="center" vertical="center" shrinkToFit="1"/>
    </xf>
    <xf numFmtId="0" fontId="5" fillId="28" borderId="18" xfId="0" applyFont="1" applyFill="1" applyBorder="1" applyAlignment="1">
      <alignment horizontal="center" vertical="center" shrinkToFit="1"/>
    </xf>
    <xf numFmtId="0" fontId="3" fillId="34" borderId="0" xfId="0" applyFont="1" applyFill="1" applyAlignment="1">
      <alignment vertical="center"/>
    </xf>
    <xf numFmtId="0" fontId="3" fillId="34" borderId="0" xfId="0" applyFont="1" applyFill="1" applyAlignment="1">
      <alignment vertical="center"/>
    </xf>
    <xf numFmtId="0" fontId="4" fillId="34" borderId="0" xfId="0" applyFont="1" applyFill="1" applyAlignment="1">
      <alignment vertical="center"/>
    </xf>
    <xf numFmtId="0" fontId="5" fillId="0" borderId="22" xfId="0" applyFont="1" applyFill="1" applyBorder="1" applyAlignment="1">
      <alignment vertical="center"/>
    </xf>
    <xf numFmtId="0" fontId="5" fillId="36" borderId="18" xfId="0" applyFont="1" applyFill="1" applyBorder="1" applyAlignment="1">
      <alignment vertical="center"/>
    </xf>
    <xf numFmtId="0" fontId="10" fillId="0" borderId="22" xfId="0" applyFont="1" applyFill="1" applyBorder="1" applyAlignment="1">
      <alignment vertical="center"/>
    </xf>
    <xf numFmtId="0" fontId="5" fillId="0" borderId="22" xfId="0" applyFont="1" applyFill="1" applyBorder="1" applyAlignment="1">
      <alignment horizontal="center" vertical="center"/>
    </xf>
    <xf numFmtId="0" fontId="5" fillId="0" borderId="22" xfId="0" applyFont="1" applyBorder="1" applyAlignment="1">
      <alignment horizontal="center" vertical="center"/>
    </xf>
    <xf numFmtId="0" fontId="3" fillId="34" borderId="11" xfId="0" applyFont="1" applyFill="1" applyBorder="1" applyAlignment="1">
      <alignment vertical="center"/>
    </xf>
    <xf numFmtId="0" fontId="5" fillId="34" borderId="19" xfId="0" applyFont="1" applyFill="1" applyBorder="1" applyAlignment="1">
      <alignment vertical="center"/>
    </xf>
    <xf numFmtId="0" fontId="5" fillId="34" borderId="23" xfId="0" applyFont="1" applyFill="1" applyBorder="1" applyAlignment="1">
      <alignment vertical="center"/>
    </xf>
    <xf numFmtId="0" fontId="5" fillId="34" borderId="11" xfId="0" applyFont="1" applyFill="1" applyBorder="1" applyAlignment="1">
      <alignment vertical="center"/>
    </xf>
    <xf numFmtId="0" fontId="3" fillId="36" borderId="23" xfId="0" applyFont="1" applyFill="1" applyBorder="1" applyAlignment="1">
      <alignment vertical="center"/>
    </xf>
    <xf numFmtId="0" fontId="3" fillId="36" borderId="11" xfId="0" applyFont="1" applyFill="1" applyBorder="1" applyAlignment="1">
      <alignment vertical="center"/>
    </xf>
    <xf numFmtId="0" fontId="5" fillId="35" borderId="11" xfId="0" applyFont="1" applyFill="1" applyBorder="1" applyAlignment="1">
      <alignment vertical="top" wrapText="1"/>
    </xf>
    <xf numFmtId="0" fontId="5" fillId="35" borderId="15" xfId="0" applyFont="1" applyFill="1" applyBorder="1" applyAlignment="1">
      <alignment vertical="top" wrapText="1"/>
    </xf>
    <xf numFmtId="0" fontId="14" fillId="33" borderId="0" xfId="0" applyFont="1" applyFill="1" applyBorder="1" applyAlignment="1">
      <alignment horizontal="left" vertical="center" wrapText="1"/>
    </xf>
    <xf numFmtId="0" fontId="5" fillId="36" borderId="11" xfId="0" applyFont="1" applyFill="1" applyBorder="1" applyAlignment="1">
      <alignment vertical="center"/>
    </xf>
    <xf numFmtId="0" fontId="5" fillId="36" borderId="15" xfId="0" applyFont="1" applyFill="1" applyBorder="1" applyAlignment="1">
      <alignment vertical="center"/>
    </xf>
    <xf numFmtId="0" fontId="4" fillId="35" borderId="23" xfId="0" applyFont="1" applyFill="1" applyBorder="1" applyAlignment="1">
      <alignment horizontal="center" vertical="center"/>
    </xf>
    <xf numFmtId="0" fontId="3" fillId="36" borderId="11" xfId="0" applyFont="1" applyFill="1" applyBorder="1" applyAlignment="1">
      <alignment horizontal="center" vertical="center"/>
    </xf>
    <xf numFmtId="0" fontId="5" fillId="0" borderId="12" xfId="0" applyFont="1" applyFill="1" applyBorder="1" applyAlignment="1">
      <alignment vertical="center"/>
    </xf>
    <xf numFmtId="0" fontId="6" fillId="0" borderId="14" xfId="61" applyFont="1" applyFill="1" applyBorder="1" applyAlignment="1">
      <alignment vertical="center"/>
      <protection/>
    </xf>
    <xf numFmtId="0" fontId="6" fillId="35" borderId="21" xfId="61" applyFont="1" applyFill="1" applyBorder="1" applyAlignment="1">
      <alignment horizontal="left" vertical="center"/>
      <protection/>
    </xf>
    <xf numFmtId="0" fontId="6" fillId="35" borderId="17" xfId="61" applyFont="1" applyFill="1" applyBorder="1" applyAlignment="1">
      <alignment horizontal="left" vertical="center"/>
      <protection/>
    </xf>
    <xf numFmtId="0" fontId="6" fillId="35" borderId="18" xfId="61" applyFont="1" applyFill="1" applyBorder="1" applyAlignment="1">
      <alignment horizontal="left" vertical="center"/>
      <protection/>
    </xf>
    <xf numFmtId="0" fontId="6" fillId="0" borderId="0"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6" fillId="0" borderId="0" xfId="61" applyFont="1" applyFill="1" applyBorder="1" applyAlignment="1">
      <alignment vertical="center"/>
      <protection/>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3"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23"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vertical="center"/>
    </xf>
    <xf numFmtId="0" fontId="5" fillId="34" borderId="13"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horizontal="center" vertical="center"/>
    </xf>
    <xf numFmtId="0" fontId="3" fillId="34" borderId="12" xfId="0" applyFont="1" applyFill="1" applyBorder="1" applyAlignment="1">
      <alignment vertical="center"/>
    </xf>
    <xf numFmtId="0" fontId="3" fillId="34" borderId="0" xfId="0" applyFont="1" applyFill="1" applyBorder="1" applyAlignment="1">
      <alignment vertical="center"/>
    </xf>
    <xf numFmtId="0" fontId="5" fillId="34" borderId="0" xfId="60" applyFont="1" applyFill="1" applyAlignment="1">
      <alignment vertical="center" wrapText="1"/>
      <protection/>
    </xf>
    <xf numFmtId="0" fontId="5" fillId="34" borderId="0" xfId="60" applyFont="1" applyFill="1">
      <alignment vertical="center"/>
      <protection/>
    </xf>
    <xf numFmtId="0" fontId="5" fillId="34" borderId="0" xfId="60" applyFont="1" applyFill="1" applyAlignment="1">
      <alignment vertical="center" wrapText="1" shrinkToFit="1"/>
      <protection/>
    </xf>
    <xf numFmtId="0" fontId="0" fillId="34" borderId="0" xfId="0" applyFill="1" applyBorder="1" applyAlignment="1">
      <alignment vertical="center"/>
    </xf>
    <xf numFmtId="0" fontId="5" fillId="34" borderId="13" xfId="0" applyFont="1" applyFill="1" applyBorder="1" applyAlignment="1">
      <alignment vertical="center"/>
    </xf>
    <xf numFmtId="0" fontId="0" fillId="34" borderId="0" xfId="0" applyFill="1" applyBorder="1" applyAlignment="1">
      <alignment horizontal="left" vertical="center"/>
    </xf>
    <xf numFmtId="0" fontId="8" fillId="34" borderId="0" xfId="0" applyFont="1" applyFill="1" applyAlignment="1">
      <alignment vertical="center"/>
    </xf>
    <xf numFmtId="0" fontId="18" fillId="34" borderId="0" xfId="0" applyFont="1" applyFill="1" applyBorder="1" applyAlignment="1">
      <alignment horizontal="center" vertical="center"/>
    </xf>
    <xf numFmtId="0" fontId="3" fillId="34" borderId="19" xfId="0" applyFont="1" applyFill="1" applyBorder="1" applyAlignment="1">
      <alignment vertical="center"/>
    </xf>
    <xf numFmtId="0" fontId="3" fillId="34" borderId="0" xfId="0" applyFont="1" applyFill="1" applyBorder="1" applyAlignment="1">
      <alignment horizontal="center" vertical="center"/>
    </xf>
    <xf numFmtId="0" fontId="3" fillId="34" borderId="13" xfId="0" applyFont="1" applyFill="1" applyBorder="1" applyAlignment="1">
      <alignment vertical="center"/>
    </xf>
    <xf numFmtId="0" fontId="5" fillId="34" borderId="17" xfId="0" applyFont="1" applyFill="1" applyBorder="1" applyAlignment="1">
      <alignment vertical="center" wrapText="1"/>
    </xf>
    <xf numFmtId="0" fontId="5" fillId="34" borderId="11" xfId="0" applyFont="1" applyFill="1" applyBorder="1" applyAlignment="1">
      <alignment vertical="center" wrapText="1"/>
    </xf>
    <xf numFmtId="0" fontId="5" fillId="34" borderId="17" xfId="0"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34" borderId="0" xfId="0" applyFont="1" applyFill="1" applyBorder="1" applyAlignment="1">
      <alignment horizontal="center" vertical="center" wrapText="1"/>
    </xf>
    <xf numFmtId="0" fontId="5" fillId="34" borderId="0" xfId="0" applyFont="1" applyFill="1" applyBorder="1" applyAlignment="1">
      <alignment horizontal="left" vertical="center" wrapText="1"/>
    </xf>
    <xf numFmtId="0" fontId="5" fillId="0" borderId="19" xfId="0" applyFont="1" applyBorder="1" applyAlignment="1">
      <alignment vertical="center" wrapText="1"/>
    </xf>
    <xf numFmtId="0" fontId="5" fillId="0" borderId="12" xfId="0" applyFont="1" applyBorder="1" applyAlignment="1">
      <alignment vertical="center" wrapText="1"/>
    </xf>
    <xf numFmtId="0" fontId="5" fillId="0" borderId="20" xfId="0" applyFont="1" applyBorder="1" applyAlignment="1">
      <alignment vertical="center" wrapText="1"/>
    </xf>
    <xf numFmtId="0" fontId="5" fillId="0" borderId="23"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6" fillId="28" borderId="24" xfId="0" applyFont="1" applyFill="1" applyBorder="1" applyAlignment="1">
      <alignment horizontal="left" vertical="center"/>
    </xf>
    <xf numFmtId="0" fontId="6" fillId="28" borderId="10" xfId="0" applyFont="1" applyFill="1" applyBorder="1" applyAlignment="1">
      <alignment horizontal="left" vertical="center"/>
    </xf>
    <xf numFmtId="0" fontId="6" fillId="28" borderId="16" xfId="0" applyFont="1" applyFill="1" applyBorder="1" applyAlignment="1">
      <alignment horizontal="left" vertical="center"/>
    </xf>
    <xf numFmtId="0" fontId="3" fillId="35" borderId="13"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5"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5"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28" borderId="25" xfId="0" applyFont="1" applyFill="1" applyBorder="1" applyAlignment="1">
      <alignment horizontal="center" vertical="center"/>
    </xf>
    <xf numFmtId="0" fontId="3" fillId="28" borderId="26"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28" xfId="0" applyFont="1" applyFill="1" applyBorder="1" applyAlignment="1">
      <alignment horizontal="left" vertical="center"/>
    </xf>
    <xf numFmtId="0" fontId="3" fillId="28" borderId="29" xfId="0" applyFont="1" applyFill="1" applyBorder="1" applyAlignment="1">
      <alignment horizontal="left" vertical="center"/>
    </xf>
    <xf numFmtId="0" fontId="3" fillId="28" borderId="30"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19" xfId="0" applyFont="1" applyFill="1" applyBorder="1" applyAlignment="1">
      <alignment horizontal="center" vertical="center"/>
    </xf>
    <xf numFmtId="0" fontId="3" fillId="28" borderId="12" xfId="0" applyFont="1" applyFill="1" applyBorder="1" applyAlignment="1">
      <alignment horizontal="center" vertical="center"/>
    </xf>
    <xf numFmtId="0" fontId="3" fillId="28" borderId="20"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11"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31" xfId="0" applyFont="1" applyFill="1" applyBorder="1" applyAlignment="1">
      <alignment horizontal="center" vertical="center"/>
    </xf>
    <xf numFmtId="0" fontId="3" fillId="28" borderId="32" xfId="0" applyFont="1" applyFill="1" applyBorder="1" applyAlignment="1">
      <alignment horizontal="center" vertical="center"/>
    </xf>
    <xf numFmtId="0" fontId="3" fillId="28" borderId="33"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20" xfId="0" applyFont="1" applyFill="1" applyBorder="1" applyAlignment="1">
      <alignment horizontal="center" vertical="center"/>
    </xf>
    <xf numFmtId="0" fontId="3" fillId="28" borderId="10" xfId="0" applyFont="1" applyFill="1" applyBorder="1" applyAlignment="1">
      <alignment horizontal="center" vertical="center" shrinkToFit="1"/>
    </xf>
    <xf numFmtId="0" fontId="6" fillId="35" borderId="24"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6" xfId="0" applyFont="1" applyFill="1" applyBorder="1" applyAlignment="1">
      <alignment horizontal="center" vertical="center"/>
    </xf>
    <xf numFmtId="0" fontId="3" fillId="28" borderId="24"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16" xfId="0" applyFont="1" applyFill="1" applyBorder="1" applyAlignment="1">
      <alignment horizontal="left" vertical="center"/>
    </xf>
    <xf numFmtId="0" fontId="8" fillId="33" borderId="0" xfId="0" applyFont="1" applyFill="1" applyBorder="1" applyAlignment="1">
      <alignment horizontal="left" vertical="center"/>
    </xf>
    <xf numFmtId="0" fontId="3" fillId="28" borderId="10" xfId="0" applyFont="1" applyFill="1" applyBorder="1" applyAlignment="1">
      <alignment horizontal="center" vertical="center"/>
    </xf>
    <xf numFmtId="0" fontId="3" fillId="28" borderId="16" xfId="0" applyFont="1" applyFill="1" applyBorder="1" applyAlignment="1">
      <alignment horizontal="center" vertical="center"/>
    </xf>
    <xf numFmtId="0" fontId="3" fillId="35" borderId="19" xfId="0" applyFont="1" applyFill="1" applyBorder="1" applyAlignment="1">
      <alignment horizontal="center" vertical="center" textRotation="255"/>
    </xf>
    <xf numFmtId="0" fontId="3" fillId="35" borderId="20" xfId="0" applyFont="1" applyFill="1" applyBorder="1" applyAlignment="1">
      <alignment horizontal="center" vertical="center" textRotation="255"/>
    </xf>
    <xf numFmtId="0" fontId="3" fillId="35" borderId="13" xfId="0" applyFont="1" applyFill="1" applyBorder="1" applyAlignment="1">
      <alignment horizontal="center" vertical="center" textRotation="255"/>
    </xf>
    <xf numFmtId="0" fontId="3" fillId="35" borderId="14" xfId="0" applyFont="1" applyFill="1" applyBorder="1" applyAlignment="1">
      <alignment horizontal="center" vertical="center" textRotation="255"/>
    </xf>
    <xf numFmtId="0" fontId="3" fillId="35" borderId="23" xfId="0" applyFont="1" applyFill="1" applyBorder="1" applyAlignment="1">
      <alignment horizontal="center" vertical="center" textRotation="255"/>
    </xf>
    <xf numFmtId="0" fontId="3" fillId="35" borderId="15" xfId="0" applyFont="1" applyFill="1" applyBorder="1" applyAlignment="1">
      <alignment horizontal="center" vertical="center" textRotation="255"/>
    </xf>
    <xf numFmtId="0" fontId="2" fillId="0" borderId="0" xfId="0" applyFont="1" applyFill="1" applyAlignment="1">
      <alignment horizontal="left" vertical="center"/>
    </xf>
    <xf numFmtId="0" fontId="3" fillId="28" borderId="19" xfId="0" applyFont="1" applyFill="1" applyBorder="1" applyAlignment="1">
      <alignment horizontal="center" vertical="center" shrinkToFit="1"/>
    </xf>
    <xf numFmtId="0" fontId="3" fillId="28" borderId="12" xfId="0" applyFont="1" applyFill="1" applyBorder="1" applyAlignment="1">
      <alignment horizontal="center" vertical="center" shrinkToFit="1"/>
    </xf>
    <xf numFmtId="0" fontId="3" fillId="28" borderId="20" xfId="0" applyFont="1" applyFill="1" applyBorder="1" applyAlignment="1">
      <alignment horizontal="center" vertical="center" shrinkToFit="1"/>
    </xf>
    <xf numFmtId="0" fontId="3" fillId="28" borderId="23" xfId="0" applyFont="1" applyFill="1" applyBorder="1" applyAlignment="1">
      <alignment horizontal="center" vertical="center" shrinkToFit="1"/>
    </xf>
    <xf numFmtId="0" fontId="3" fillId="28" borderId="11" xfId="0" applyFont="1" applyFill="1" applyBorder="1" applyAlignment="1">
      <alignment horizontal="center" vertical="center" shrinkToFit="1"/>
    </xf>
    <xf numFmtId="0" fontId="3" fillId="28" borderId="15" xfId="0" applyFont="1" applyFill="1" applyBorder="1" applyAlignment="1">
      <alignment horizontal="center" vertical="center" shrinkToFit="1"/>
    </xf>
    <xf numFmtId="0" fontId="4" fillId="36" borderId="34" xfId="0" applyFont="1" applyFill="1" applyBorder="1" applyAlignment="1">
      <alignment horizontal="center" vertical="center"/>
    </xf>
    <xf numFmtId="0" fontId="4" fillId="36" borderId="35" xfId="0" applyFont="1" applyFill="1" applyBorder="1" applyAlignment="1">
      <alignment horizontal="center" vertical="center"/>
    </xf>
    <xf numFmtId="0" fontId="4" fillId="36" borderId="36" xfId="0" applyFont="1" applyFill="1" applyBorder="1" applyAlignment="1">
      <alignment horizontal="center" vertical="center"/>
    </xf>
    <xf numFmtId="0" fontId="4" fillId="36" borderId="37" xfId="0" applyFont="1" applyFill="1" applyBorder="1" applyAlignment="1">
      <alignment horizontal="center" vertical="center"/>
    </xf>
    <xf numFmtId="0" fontId="4" fillId="35" borderId="19" xfId="0" applyFont="1" applyFill="1" applyBorder="1" applyAlignment="1">
      <alignment horizontal="center" vertical="center" shrinkToFit="1"/>
    </xf>
    <xf numFmtId="0" fontId="4" fillId="35" borderId="12" xfId="0" applyFont="1" applyFill="1" applyBorder="1" applyAlignment="1">
      <alignment horizontal="center" vertical="center" shrinkToFit="1"/>
    </xf>
    <xf numFmtId="0" fontId="4" fillId="35" borderId="20" xfId="0" applyFont="1" applyFill="1" applyBorder="1" applyAlignment="1">
      <alignment horizontal="center" vertical="center" shrinkToFit="1"/>
    </xf>
    <xf numFmtId="0" fontId="4" fillId="35" borderId="13"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4" xfId="0" applyFont="1" applyFill="1" applyBorder="1" applyAlignment="1">
      <alignment horizontal="center" vertical="center" shrinkToFit="1"/>
    </xf>
    <xf numFmtId="0" fontId="4" fillId="35" borderId="23"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0" fontId="4" fillId="35" borderId="15" xfId="0" applyFont="1" applyFill="1" applyBorder="1" applyAlignment="1">
      <alignment horizontal="center" vertical="center" shrinkToFit="1"/>
    </xf>
    <xf numFmtId="0" fontId="4" fillId="28" borderId="19" xfId="0" applyFont="1" applyFill="1" applyBorder="1" applyAlignment="1">
      <alignment horizontal="right" vertical="center"/>
    </xf>
    <xf numFmtId="0" fontId="4" fillId="28" borderId="12" xfId="0" applyFont="1" applyFill="1" applyBorder="1" applyAlignment="1">
      <alignment horizontal="right" vertical="center"/>
    </xf>
    <xf numFmtId="0" fontId="4" fillId="28" borderId="20" xfId="0" applyFont="1" applyFill="1" applyBorder="1" applyAlignment="1">
      <alignment horizontal="right" vertical="center"/>
    </xf>
    <xf numFmtId="0" fontId="4" fillId="28" borderId="13" xfId="0" applyFont="1" applyFill="1" applyBorder="1" applyAlignment="1">
      <alignment horizontal="right" vertical="center"/>
    </xf>
    <xf numFmtId="0" fontId="4" fillId="28" borderId="0" xfId="0" applyFont="1" applyFill="1" applyBorder="1" applyAlignment="1">
      <alignment horizontal="right" vertical="center"/>
    </xf>
    <xf numFmtId="0" fontId="4" fillId="28" borderId="14" xfId="0" applyFont="1" applyFill="1" applyBorder="1" applyAlignment="1">
      <alignment horizontal="right" vertical="center"/>
    </xf>
    <xf numFmtId="0" fontId="4" fillId="28" borderId="23" xfId="0" applyFont="1" applyFill="1" applyBorder="1" applyAlignment="1">
      <alignment horizontal="right" vertical="center"/>
    </xf>
    <xf numFmtId="0" fontId="4" fillId="28" borderId="11" xfId="0" applyFont="1" applyFill="1" applyBorder="1" applyAlignment="1">
      <alignment horizontal="right" vertical="center"/>
    </xf>
    <xf numFmtId="0" fontId="4" fillId="28" borderId="15" xfId="0" applyFont="1" applyFill="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28" borderId="41" xfId="0" applyFont="1" applyFill="1" applyBorder="1" applyAlignment="1">
      <alignment horizontal="center" vertical="center"/>
    </xf>
    <xf numFmtId="0" fontId="4" fillId="28" borderId="34" xfId="0" applyFont="1" applyFill="1" applyBorder="1" applyAlignment="1">
      <alignment horizontal="center" vertical="center"/>
    </xf>
    <xf numFmtId="0" fontId="4" fillId="36" borderId="42" xfId="0" applyFont="1" applyFill="1" applyBorder="1" applyAlignment="1">
      <alignment horizontal="center" vertical="center"/>
    </xf>
    <xf numFmtId="0" fontId="14" fillId="33" borderId="0"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0" xfId="0" applyFont="1" applyFill="1" applyBorder="1" applyAlignment="1">
      <alignment horizontal="left" vertical="center"/>
    </xf>
    <xf numFmtId="0" fontId="3" fillId="28" borderId="14" xfId="0" applyFont="1" applyFill="1" applyBorder="1" applyAlignment="1">
      <alignment horizontal="left" vertical="center"/>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23"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28" borderId="12" xfId="0" applyFont="1" applyFill="1" applyBorder="1" applyAlignment="1">
      <alignment horizontal="center" vertical="center"/>
    </xf>
    <xf numFmtId="0" fontId="5" fillId="28" borderId="20" xfId="0" applyFont="1" applyFill="1" applyBorder="1" applyAlignment="1">
      <alignment horizontal="center" vertical="center"/>
    </xf>
    <xf numFmtId="0" fontId="5" fillId="28" borderId="11" xfId="0" applyFont="1" applyFill="1" applyBorder="1" applyAlignment="1">
      <alignment horizontal="center" vertical="center"/>
    </xf>
    <xf numFmtId="0" fontId="5" fillId="28" borderId="15" xfId="0" applyFont="1" applyFill="1" applyBorder="1" applyAlignment="1">
      <alignment horizontal="center" vertical="center"/>
    </xf>
    <xf numFmtId="0" fontId="4" fillId="35" borderId="19" xfId="0" applyFont="1" applyFill="1" applyBorder="1" applyAlignment="1">
      <alignment horizontal="left" vertical="center"/>
    </xf>
    <xf numFmtId="0" fontId="4" fillId="35" borderId="12" xfId="0" applyFont="1" applyFill="1" applyBorder="1" applyAlignment="1">
      <alignment horizontal="left" vertical="center"/>
    </xf>
    <xf numFmtId="0" fontId="4" fillId="35" borderId="20" xfId="0" applyFont="1" applyFill="1" applyBorder="1" applyAlignment="1">
      <alignment horizontal="left" vertical="center"/>
    </xf>
    <xf numFmtId="0" fontId="4" fillId="35" borderId="23" xfId="0" applyFont="1" applyFill="1" applyBorder="1" applyAlignment="1">
      <alignment horizontal="left" vertical="center"/>
    </xf>
    <xf numFmtId="0" fontId="4" fillId="35" borderId="11" xfId="0" applyFont="1" applyFill="1" applyBorder="1" applyAlignment="1">
      <alignment horizontal="left" vertical="center"/>
    </xf>
    <xf numFmtId="0" fontId="4" fillId="35" borderId="15" xfId="0" applyFont="1" applyFill="1" applyBorder="1" applyAlignment="1">
      <alignment horizontal="left" vertical="center"/>
    </xf>
    <xf numFmtId="0" fontId="6" fillId="35" borderId="19" xfId="0" applyFont="1" applyFill="1" applyBorder="1" applyAlignment="1">
      <alignment vertical="center" wrapText="1"/>
    </xf>
    <xf numFmtId="0" fontId="5" fillId="35" borderId="12" xfId="0" applyFont="1" applyFill="1" applyBorder="1" applyAlignment="1">
      <alignment vertical="center" wrapText="1"/>
    </xf>
    <xf numFmtId="0" fontId="5" fillId="35" borderId="20" xfId="0" applyFont="1" applyFill="1" applyBorder="1" applyAlignment="1">
      <alignment vertical="center" wrapText="1"/>
    </xf>
    <xf numFmtId="0" fontId="5" fillId="35" borderId="13" xfId="0" applyFont="1" applyFill="1" applyBorder="1" applyAlignment="1">
      <alignment vertical="center" wrapText="1"/>
    </xf>
    <xf numFmtId="0" fontId="5" fillId="35" borderId="0" xfId="0" applyFont="1" applyFill="1" applyBorder="1" applyAlignment="1">
      <alignment vertical="center" wrapText="1"/>
    </xf>
    <xf numFmtId="0" fontId="5" fillId="35" borderId="14" xfId="0" applyFont="1" applyFill="1" applyBorder="1" applyAlignment="1">
      <alignment vertical="center" wrapText="1"/>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4" fillId="28" borderId="0" xfId="0" applyFont="1" applyFill="1" applyBorder="1" applyAlignment="1">
      <alignment horizontal="center" vertical="center" wrapText="1"/>
    </xf>
    <xf numFmtId="0" fontId="4" fillId="28" borderId="11"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28" borderId="43" xfId="0" applyFont="1" applyFill="1" applyBorder="1" applyAlignment="1">
      <alignment horizontal="center" vertical="center"/>
    </xf>
    <xf numFmtId="0" fontId="4" fillId="28" borderId="36" xfId="0" applyFont="1" applyFill="1" applyBorder="1" applyAlignment="1">
      <alignment horizontal="center" vertical="center"/>
    </xf>
    <xf numFmtId="0" fontId="4" fillId="28" borderId="40" xfId="0" applyFont="1" applyFill="1" applyBorder="1" applyAlignment="1">
      <alignment horizontal="center" vertical="center"/>
    </xf>
    <xf numFmtId="0" fontId="4" fillId="28" borderId="27" xfId="0" applyFont="1" applyFill="1" applyBorder="1" applyAlignment="1">
      <alignment horizontal="center" vertical="center"/>
    </xf>
    <xf numFmtId="0" fontId="4" fillId="36" borderId="27" xfId="0" applyFont="1" applyFill="1" applyBorder="1" applyAlignment="1">
      <alignment horizontal="center" vertical="center"/>
    </xf>
    <xf numFmtId="0" fontId="4" fillId="36" borderId="33"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4" fillId="33" borderId="0"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6" fillId="37" borderId="44" xfId="0" applyFont="1" applyFill="1" applyBorder="1" applyAlignment="1">
      <alignment horizontal="left" vertical="center" wrapText="1"/>
    </xf>
    <xf numFmtId="0" fontId="56" fillId="37" borderId="45" xfId="0" applyFont="1" applyFill="1" applyBorder="1" applyAlignment="1">
      <alignment horizontal="left" vertical="center" wrapText="1"/>
    </xf>
    <xf numFmtId="0" fontId="56" fillId="37" borderId="46" xfId="0" applyFont="1" applyFill="1" applyBorder="1" applyAlignment="1">
      <alignment horizontal="left" vertical="center" wrapText="1"/>
    </xf>
    <xf numFmtId="0" fontId="56" fillId="37" borderId="47" xfId="0" applyFont="1" applyFill="1" applyBorder="1" applyAlignment="1">
      <alignment horizontal="left" vertical="center" wrapText="1"/>
    </xf>
    <xf numFmtId="0" fontId="56" fillId="37" borderId="0" xfId="0" applyFont="1" applyFill="1" applyBorder="1" applyAlignment="1">
      <alignment horizontal="left" vertical="center" wrapText="1"/>
    </xf>
    <xf numFmtId="0" fontId="56" fillId="37" borderId="48" xfId="0" applyFont="1" applyFill="1" applyBorder="1" applyAlignment="1">
      <alignment horizontal="left" vertical="center" wrapText="1"/>
    </xf>
    <xf numFmtId="0" fontId="56" fillId="37" borderId="49" xfId="0" applyFont="1" applyFill="1" applyBorder="1" applyAlignment="1">
      <alignment horizontal="left" vertical="center" wrapText="1"/>
    </xf>
    <xf numFmtId="0" fontId="56" fillId="37" borderId="50" xfId="0" applyFont="1" applyFill="1" applyBorder="1" applyAlignment="1">
      <alignment horizontal="left" vertical="center" wrapText="1"/>
    </xf>
    <xf numFmtId="0" fontId="56" fillId="37" borderId="51" xfId="0" applyFont="1" applyFill="1" applyBorder="1" applyAlignment="1">
      <alignment horizontal="left" vertical="center" wrapText="1"/>
    </xf>
    <xf numFmtId="0" fontId="4" fillId="35" borderId="19"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14" fillId="36" borderId="19" xfId="0" applyFont="1" applyFill="1" applyBorder="1" applyAlignment="1">
      <alignment horizontal="center" vertical="center"/>
    </xf>
    <xf numFmtId="0" fontId="14" fillId="36" borderId="12" xfId="0" applyFont="1" applyFill="1" applyBorder="1" applyAlignment="1">
      <alignment horizontal="center" vertical="center"/>
    </xf>
    <xf numFmtId="0" fontId="14" fillId="36" borderId="23" xfId="0" applyFont="1" applyFill="1" applyBorder="1" applyAlignment="1">
      <alignment horizontal="center" vertical="center"/>
    </xf>
    <xf numFmtId="0" fontId="14" fillId="36" borderId="11" xfId="0" applyFont="1" applyFill="1" applyBorder="1" applyAlignment="1">
      <alignment horizontal="center" vertical="center"/>
    </xf>
    <xf numFmtId="14" fontId="14" fillId="37" borderId="44" xfId="0" applyNumberFormat="1" applyFont="1" applyFill="1" applyBorder="1" applyAlignment="1">
      <alignment vertical="center"/>
    </xf>
    <xf numFmtId="14" fontId="14" fillId="37" borderId="45" xfId="0" applyNumberFormat="1" applyFont="1" applyFill="1" applyBorder="1" applyAlignment="1">
      <alignment vertical="center"/>
    </xf>
    <xf numFmtId="14" fontId="14" fillId="37" borderId="46" xfId="0" applyNumberFormat="1" applyFont="1" applyFill="1" applyBorder="1" applyAlignment="1">
      <alignment vertical="center"/>
    </xf>
    <xf numFmtId="14" fontId="14" fillId="37" borderId="49" xfId="0" applyNumberFormat="1" applyFont="1" applyFill="1" applyBorder="1" applyAlignment="1">
      <alignment vertical="center"/>
    </xf>
    <xf numFmtId="14" fontId="14" fillId="37" borderId="50" xfId="0" applyNumberFormat="1" applyFont="1" applyFill="1" applyBorder="1" applyAlignment="1">
      <alignment vertical="center"/>
    </xf>
    <xf numFmtId="14" fontId="14" fillId="37" borderId="51" xfId="0" applyNumberFormat="1" applyFont="1" applyFill="1" applyBorder="1" applyAlignment="1">
      <alignment vertical="center"/>
    </xf>
    <xf numFmtId="0" fontId="57" fillId="33" borderId="0" xfId="0" applyFont="1" applyFill="1" applyBorder="1" applyAlignment="1">
      <alignment vertical="center" wrapText="1"/>
    </xf>
    <xf numFmtId="0" fontId="5" fillId="34" borderId="19" xfId="0" applyFont="1" applyFill="1" applyBorder="1" applyAlignment="1">
      <alignment vertical="center"/>
    </xf>
    <xf numFmtId="0" fontId="5" fillId="34" borderId="12" xfId="0" applyFont="1" applyFill="1" applyBorder="1" applyAlignment="1">
      <alignment vertical="center"/>
    </xf>
    <xf numFmtId="0" fontId="5" fillId="33" borderId="20" xfId="0" applyFont="1" applyFill="1" applyBorder="1" applyAlignment="1">
      <alignment vertical="center"/>
    </xf>
    <xf numFmtId="0" fontId="5" fillId="34" borderId="13" xfId="0" applyFont="1" applyFill="1" applyBorder="1" applyAlignment="1">
      <alignment vertical="center"/>
    </xf>
    <xf numFmtId="0" fontId="5" fillId="34" borderId="0" xfId="0" applyFont="1" applyFill="1" applyBorder="1" applyAlignment="1">
      <alignment vertical="center"/>
    </xf>
    <xf numFmtId="0" fontId="5" fillId="33" borderId="14" xfId="0" applyFont="1" applyFill="1" applyBorder="1" applyAlignment="1">
      <alignment vertical="center"/>
    </xf>
    <xf numFmtId="0" fontId="5" fillId="34" borderId="23" xfId="0" applyFont="1" applyFill="1" applyBorder="1" applyAlignment="1">
      <alignment vertical="center"/>
    </xf>
    <xf numFmtId="0" fontId="5" fillId="34" borderId="11" xfId="0" applyFont="1" applyFill="1" applyBorder="1" applyAlignment="1">
      <alignment vertical="center"/>
    </xf>
    <xf numFmtId="0" fontId="5" fillId="33" borderId="15" xfId="0" applyFont="1" applyFill="1" applyBorder="1" applyAlignment="1">
      <alignment vertical="center"/>
    </xf>
    <xf numFmtId="186" fontId="16" fillId="37" borderId="11" xfId="0" applyNumberFormat="1" applyFont="1" applyFill="1" applyBorder="1" applyAlignment="1">
      <alignment horizontal="center" vertical="center" shrinkToFit="1"/>
    </xf>
    <xf numFmtId="0" fontId="4" fillId="35" borderId="13" xfId="0" applyFont="1" applyFill="1" applyBorder="1" applyAlignment="1">
      <alignment horizontal="left" vertical="center"/>
    </xf>
    <xf numFmtId="0" fontId="4" fillId="35" borderId="0" xfId="0" applyFont="1" applyFill="1" applyBorder="1" applyAlignment="1">
      <alignment horizontal="left" vertical="center"/>
    </xf>
    <xf numFmtId="0" fontId="4" fillId="35" borderId="14" xfId="0" applyFont="1" applyFill="1" applyBorder="1" applyAlignment="1">
      <alignment horizontal="left" vertical="center"/>
    </xf>
    <xf numFmtId="0" fontId="4" fillId="28" borderId="33" xfId="0" applyFont="1" applyFill="1" applyBorder="1" applyAlignment="1">
      <alignment horizontal="center" vertical="center"/>
    </xf>
    <xf numFmtId="0" fontId="6" fillId="35" borderId="42" xfId="0" applyFont="1" applyFill="1" applyBorder="1" applyAlignment="1">
      <alignment horizontal="center" vertical="center" wrapText="1"/>
    </xf>
    <xf numFmtId="0" fontId="6" fillId="35" borderId="42" xfId="0" applyFont="1" applyFill="1" applyBorder="1" applyAlignment="1">
      <alignment horizontal="center" vertical="center"/>
    </xf>
    <xf numFmtId="0" fontId="3" fillId="34" borderId="0" xfId="0" applyFont="1" applyFill="1" applyAlignment="1">
      <alignment horizontal="left" vertical="center"/>
    </xf>
    <xf numFmtId="0" fontId="4" fillId="28" borderId="21" xfId="0" applyFont="1" applyFill="1" applyBorder="1" applyAlignment="1">
      <alignment horizontal="center" vertical="center"/>
    </xf>
    <xf numFmtId="0" fontId="4" fillId="28" borderId="17" xfId="0" applyFont="1" applyFill="1" applyBorder="1" applyAlignment="1">
      <alignment horizontal="center" vertical="center"/>
    </xf>
    <xf numFmtId="0" fontId="4" fillId="28" borderId="18" xfId="0" applyFont="1" applyFill="1" applyBorder="1" applyAlignment="1">
      <alignment horizontal="center" vertical="center"/>
    </xf>
    <xf numFmtId="0" fontId="6" fillId="35" borderId="52" xfId="0" applyFont="1" applyFill="1" applyBorder="1" applyAlignment="1">
      <alignment horizontal="center" vertical="center"/>
    </xf>
    <xf numFmtId="0" fontId="6" fillId="35" borderId="53" xfId="0" applyFont="1" applyFill="1" applyBorder="1" applyAlignment="1">
      <alignment horizontal="center" vertical="center"/>
    </xf>
    <xf numFmtId="0" fontId="3" fillId="35" borderId="42" xfId="0" applyFont="1" applyFill="1" applyBorder="1" applyAlignment="1">
      <alignment horizontal="center" vertical="center" shrinkToFit="1"/>
    </xf>
    <xf numFmtId="0" fontId="8" fillId="33" borderId="0" xfId="0" applyFont="1" applyFill="1" applyAlignment="1">
      <alignment horizontal="left" vertical="center"/>
    </xf>
    <xf numFmtId="184" fontId="3" fillId="37" borderId="0" xfId="0" applyNumberFormat="1" applyFont="1" applyFill="1" applyBorder="1" applyAlignment="1">
      <alignment horizontal="center" vertical="center"/>
    </xf>
    <xf numFmtId="0" fontId="10" fillId="34" borderId="0" xfId="0" applyFont="1" applyFill="1" applyBorder="1" applyAlignment="1">
      <alignment vertical="center"/>
    </xf>
    <xf numFmtId="0" fontId="6" fillId="35" borderId="54"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20" xfId="0" applyFont="1" applyFill="1" applyBorder="1" applyAlignment="1">
      <alignment horizontal="center" vertical="center"/>
    </xf>
    <xf numFmtId="0" fontId="3" fillId="36" borderId="23"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5" xfId="0" applyFont="1" applyFill="1" applyBorder="1" applyAlignment="1">
      <alignment horizontal="center" vertical="center"/>
    </xf>
    <xf numFmtId="0" fontId="4" fillId="28" borderId="42" xfId="0" applyFont="1" applyFill="1" applyBorder="1" applyAlignment="1">
      <alignment horizontal="center" vertical="center"/>
    </xf>
    <xf numFmtId="0" fontId="6" fillId="35" borderId="55" xfId="0" applyFont="1" applyFill="1" applyBorder="1" applyAlignment="1">
      <alignment horizontal="center" vertical="center"/>
    </xf>
    <xf numFmtId="0" fontId="6" fillId="35" borderId="56" xfId="0" applyFont="1" applyFill="1" applyBorder="1" applyAlignment="1">
      <alignment horizontal="center" vertical="center"/>
    </xf>
    <xf numFmtId="0" fontId="6"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0" fillId="28" borderId="10" xfId="0" applyFill="1" applyBorder="1" applyAlignment="1">
      <alignment vertical="center"/>
    </xf>
    <xf numFmtId="0" fontId="0" fillId="28" borderId="16" xfId="0" applyFill="1" applyBorder="1" applyAlignment="1">
      <alignment vertical="center"/>
    </xf>
    <xf numFmtId="0" fontId="0" fillId="28" borderId="29" xfId="0" applyFill="1" applyBorder="1" applyAlignment="1">
      <alignment vertical="center"/>
    </xf>
    <xf numFmtId="0" fontId="0" fillId="28" borderId="30" xfId="0" applyFill="1" applyBorder="1" applyAlignment="1">
      <alignment vertical="center"/>
    </xf>
    <xf numFmtId="0" fontId="0" fillId="28" borderId="23" xfId="0" applyFill="1" applyBorder="1" applyAlignment="1">
      <alignment vertical="center"/>
    </xf>
    <xf numFmtId="0" fontId="0" fillId="28" borderId="11" xfId="0" applyFill="1" applyBorder="1" applyAlignment="1">
      <alignment vertical="center"/>
    </xf>
    <xf numFmtId="0" fontId="0" fillId="28" borderId="15" xfId="0" applyFill="1" applyBorder="1" applyAlignment="1">
      <alignment vertical="center"/>
    </xf>
    <xf numFmtId="0" fontId="3" fillId="0" borderId="10" xfId="0" applyFont="1" applyBorder="1" applyAlignment="1">
      <alignment horizontal="center" vertical="center"/>
    </xf>
    <xf numFmtId="0" fontId="5" fillId="28" borderId="19" xfId="0" applyFont="1" applyFill="1" applyBorder="1" applyAlignment="1">
      <alignment horizontal="center" vertical="center"/>
    </xf>
    <xf numFmtId="0" fontId="5" fillId="28" borderId="23" xfId="0" applyFont="1" applyFill="1" applyBorder="1" applyAlignment="1">
      <alignment horizontal="center" vertical="center"/>
    </xf>
    <xf numFmtId="0" fontId="5" fillId="36" borderId="59"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21"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42"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35" borderId="19"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28" borderId="63" xfId="0" applyFont="1" applyFill="1" applyBorder="1" applyAlignment="1">
      <alignment horizontal="center" vertical="center"/>
    </xf>
    <xf numFmtId="0" fontId="5" fillId="28" borderId="6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28" borderId="60" xfId="0" applyFont="1" applyFill="1" applyBorder="1" applyAlignment="1">
      <alignment horizontal="center" vertical="center"/>
    </xf>
    <xf numFmtId="0" fontId="5" fillId="28" borderId="61" xfId="0" applyFont="1" applyFill="1" applyBorder="1" applyAlignment="1">
      <alignment horizontal="center" vertical="center"/>
    </xf>
    <xf numFmtId="0" fontId="5" fillId="28" borderId="62" xfId="0" applyFont="1" applyFill="1" applyBorder="1" applyAlignment="1">
      <alignment horizontal="center" vertical="center"/>
    </xf>
    <xf numFmtId="0" fontId="5" fillId="28" borderId="24"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1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6" fillId="35" borderId="60" xfId="0" applyFont="1" applyFill="1" applyBorder="1" applyAlignment="1">
      <alignment horizontal="center" vertical="center" wrapText="1"/>
    </xf>
    <xf numFmtId="0" fontId="6" fillId="35" borderId="61" xfId="0" applyFont="1" applyFill="1" applyBorder="1" applyAlignment="1">
      <alignment horizontal="center" vertical="center" wrapText="1"/>
    </xf>
    <xf numFmtId="0" fontId="6" fillId="35" borderId="62" xfId="0" applyFont="1" applyFill="1" applyBorder="1" applyAlignment="1">
      <alignment horizontal="center" vertical="center" wrapText="1"/>
    </xf>
    <xf numFmtId="0" fontId="5" fillId="28" borderId="65" xfId="0" applyFont="1" applyFill="1" applyBorder="1" applyAlignment="1">
      <alignment horizontal="center" vertical="center"/>
    </xf>
    <xf numFmtId="0" fontId="5" fillId="28" borderId="66" xfId="0" applyFont="1" applyFill="1" applyBorder="1" applyAlignment="1">
      <alignment horizontal="center" vertical="center"/>
    </xf>
    <xf numFmtId="0" fontId="6" fillId="35" borderId="19" xfId="0" applyFont="1" applyFill="1" applyBorder="1" applyAlignment="1">
      <alignment horizontal="center" vertical="center" shrinkToFit="1"/>
    </xf>
    <xf numFmtId="0" fontId="6" fillId="35" borderId="20" xfId="0" applyFont="1" applyFill="1" applyBorder="1" applyAlignment="1">
      <alignment horizontal="center" vertical="center" shrinkToFit="1"/>
    </xf>
    <xf numFmtId="0" fontId="6" fillId="35" borderId="23"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6" fillId="35" borderId="2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5" fillId="28" borderId="67" xfId="0" applyFont="1" applyFill="1" applyBorder="1" applyAlignment="1">
      <alignment horizontal="center" vertical="center"/>
    </xf>
    <xf numFmtId="0" fontId="5" fillId="28" borderId="68" xfId="0" applyFont="1" applyFill="1" applyBorder="1" applyAlignment="1">
      <alignment horizontal="center" vertical="center"/>
    </xf>
    <xf numFmtId="0" fontId="6" fillId="35" borderId="19" xfId="0" applyFont="1" applyFill="1" applyBorder="1" applyAlignment="1">
      <alignment horizontal="center" vertical="center" textRotation="255" shrinkToFit="1"/>
    </xf>
    <xf numFmtId="0" fontId="6" fillId="35" borderId="20" xfId="0" applyFont="1" applyFill="1" applyBorder="1" applyAlignment="1">
      <alignment horizontal="center" vertical="center" textRotation="255" shrinkToFit="1"/>
    </xf>
    <xf numFmtId="0" fontId="6" fillId="35" borderId="23" xfId="0" applyFont="1" applyFill="1" applyBorder="1" applyAlignment="1">
      <alignment horizontal="center" vertical="center" textRotation="255" shrinkToFit="1"/>
    </xf>
    <xf numFmtId="0" fontId="6" fillId="35" borderId="15" xfId="0" applyFont="1" applyFill="1" applyBorder="1" applyAlignment="1">
      <alignment horizontal="center" vertical="center" textRotation="255" shrinkToFit="1"/>
    </xf>
    <xf numFmtId="0" fontId="3" fillId="33" borderId="11" xfId="0" applyFont="1" applyFill="1" applyBorder="1" applyAlignment="1">
      <alignment horizontal="left" vertical="center"/>
    </xf>
    <xf numFmtId="0" fontId="5" fillId="34" borderId="0"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35" borderId="1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69" xfId="0" applyFont="1" applyFill="1" applyBorder="1" applyAlignment="1">
      <alignment horizontal="center" vertical="center" wrapText="1"/>
    </xf>
    <xf numFmtId="0" fontId="5" fillId="35" borderId="70"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5" fillId="35" borderId="72"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75" xfId="0" applyFont="1" applyFill="1" applyBorder="1" applyAlignment="1">
      <alignment horizontal="center" vertical="center" wrapText="1"/>
    </xf>
    <xf numFmtId="0" fontId="5" fillId="35" borderId="21"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76"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78"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78" xfId="0" applyFont="1" applyFill="1" applyBorder="1" applyAlignment="1">
      <alignment horizontal="center" vertical="center" wrapText="1"/>
    </xf>
    <xf numFmtId="0" fontId="5" fillId="35" borderId="79" xfId="0" applyFont="1" applyFill="1" applyBorder="1" applyAlignment="1">
      <alignment horizontal="center" vertical="center" wrapText="1"/>
    </xf>
    <xf numFmtId="185" fontId="5" fillId="37" borderId="19" xfId="0" applyNumberFormat="1" applyFont="1" applyFill="1" applyBorder="1" applyAlignment="1">
      <alignment horizontal="center" vertical="center"/>
    </xf>
    <xf numFmtId="185" fontId="5" fillId="37" borderId="12" xfId="0" applyNumberFormat="1" applyFont="1" applyFill="1" applyBorder="1" applyAlignment="1">
      <alignment horizontal="center" vertical="center"/>
    </xf>
    <xf numFmtId="185" fontId="5" fillId="37" borderId="20" xfId="0" applyNumberFormat="1" applyFont="1" applyFill="1" applyBorder="1" applyAlignment="1">
      <alignment horizontal="center" vertical="center"/>
    </xf>
    <xf numFmtId="185" fontId="5" fillId="37" borderId="23" xfId="0" applyNumberFormat="1" applyFont="1" applyFill="1" applyBorder="1" applyAlignment="1">
      <alignment horizontal="center" vertical="center"/>
    </xf>
    <xf numFmtId="185" fontId="5" fillId="37" borderId="11" xfId="0" applyNumberFormat="1" applyFont="1" applyFill="1" applyBorder="1" applyAlignment="1">
      <alignment horizontal="center" vertical="center"/>
    </xf>
    <xf numFmtId="185" fontId="5" fillId="37" borderId="15" xfId="0" applyNumberFormat="1" applyFont="1" applyFill="1" applyBorder="1" applyAlignment="1">
      <alignment horizontal="center" vertical="center"/>
    </xf>
    <xf numFmtId="0" fontId="3" fillId="33" borderId="0" xfId="0" applyFont="1" applyFill="1" applyBorder="1" applyAlignment="1">
      <alignment horizontal="left" vertical="center"/>
    </xf>
    <xf numFmtId="0" fontId="0" fillId="0" borderId="12"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5" fillId="28" borderId="28" xfId="0" applyFont="1" applyFill="1" applyBorder="1" applyAlignment="1">
      <alignment horizontal="center" vertical="center"/>
    </xf>
    <xf numFmtId="0" fontId="5" fillId="28" borderId="29" xfId="0" applyFont="1" applyFill="1" applyBorder="1" applyAlignment="1">
      <alignment horizontal="center" vertical="center"/>
    </xf>
    <xf numFmtId="0" fontId="5" fillId="28" borderId="3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35" borderId="14" xfId="0" applyFont="1" applyFill="1" applyBorder="1" applyAlignment="1">
      <alignment horizontal="center" vertical="center" wrapText="1"/>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3" fillId="28" borderId="21" xfId="0" applyFont="1" applyFill="1" applyBorder="1" applyAlignment="1">
      <alignment horizontal="center" vertical="center"/>
    </xf>
    <xf numFmtId="0" fontId="3" fillId="28" borderId="17" xfId="0" applyFont="1" applyFill="1" applyBorder="1" applyAlignment="1">
      <alignment horizontal="center" vertical="center"/>
    </xf>
    <xf numFmtId="0" fontId="3" fillId="28"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176" fontId="5" fillId="0" borderId="21" xfId="0" applyNumberFormat="1" applyFont="1" applyFill="1" applyBorder="1" applyAlignment="1">
      <alignment horizontal="center" vertical="center" shrinkToFit="1"/>
    </xf>
    <xf numFmtId="176" fontId="5" fillId="0" borderId="17" xfId="0" applyNumberFormat="1" applyFont="1" applyFill="1" applyBorder="1" applyAlignment="1">
      <alignment horizontal="center" vertical="center" shrinkToFit="1"/>
    </xf>
    <xf numFmtId="176" fontId="5" fillId="0" borderId="18" xfId="0" applyNumberFormat="1" applyFont="1" applyFill="1" applyBorder="1" applyAlignment="1">
      <alignment horizontal="center" vertical="center" shrinkToFit="1"/>
    </xf>
    <xf numFmtId="0" fontId="6" fillId="28" borderId="42" xfId="0" applyFont="1" applyFill="1" applyBorder="1" applyAlignment="1">
      <alignment horizontal="center" vertical="center" shrinkToFit="1"/>
    </xf>
    <xf numFmtId="0" fontId="9" fillId="28" borderId="42" xfId="0" applyFont="1" applyFill="1" applyBorder="1" applyAlignment="1">
      <alignment horizontal="center" vertical="center"/>
    </xf>
    <xf numFmtId="183" fontId="7" fillId="0" borderId="42" xfId="0" applyNumberFormat="1" applyFont="1" applyFill="1" applyBorder="1" applyAlignment="1">
      <alignment horizontal="center" vertical="center"/>
    </xf>
    <xf numFmtId="178" fontId="5" fillId="0" borderId="21"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178" fontId="5" fillId="0" borderId="18" xfId="0" applyNumberFormat="1" applyFont="1" applyFill="1" applyBorder="1" applyAlignment="1">
      <alignment horizontal="center" vertical="center"/>
    </xf>
    <xf numFmtId="178" fontId="9" fillId="28" borderId="42" xfId="0" applyNumberFormat="1" applyFont="1" applyFill="1" applyBorder="1" applyAlignment="1">
      <alignment horizontal="center" vertical="center" shrinkToFit="1"/>
    </xf>
    <xf numFmtId="0" fontId="5" fillId="0" borderId="42" xfId="0" applyFont="1" applyFill="1" applyBorder="1" applyAlignment="1">
      <alignment horizontal="center" vertical="center"/>
    </xf>
    <xf numFmtId="176" fontId="5" fillId="0" borderId="42" xfId="0" applyNumberFormat="1" applyFont="1" applyFill="1" applyBorder="1" applyAlignment="1">
      <alignment horizontal="center" vertical="center" shrinkToFit="1"/>
    </xf>
    <xf numFmtId="0" fontId="6" fillId="28" borderId="21" xfId="0" applyFont="1" applyFill="1" applyBorder="1" applyAlignment="1">
      <alignment horizontal="center" vertical="center" shrinkToFit="1"/>
    </xf>
    <xf numFmtId="0" fontId="6" fillId="28" borderId="17" xfId="0" applyFont="1" applyFill="1" applyBorder="1" applyAlignment="1">
      <alignment horizontal="center" vertical="center" shrinkToFit="1"/>
    </xf>
    <xf numFmtId="0" fontId="6" fillId="28" borderId="18" xfId="0" applyFont="1" applyFill="1" applyBorder="1" applyAlignment="1">
      <alignment horizontal="center" vertical="center" shrinkToFit="1"/>
    </xf>
    <xf numFmtId="0" fontId="5" fillId="28" borderId="42" xfId="0" applyFont="1" applyFill="1" applyBorder="1" applyAlignment="1">
      <alignment horizontal="center" vertical="center"/>
    </xf>
    <xf numFmtId="0" fontId="5" fillId="36" borderId="19" xfId="0" applyFont="1" applyFill="1" applyBorder="1" applyAlignment="1">
      <alignment horizontal="center" vertical="center" textRotation="255"/>
    </xf>
    <xf numFmtId="0" fontId="5" fillId="36" borderId="20" xfId="0" applyFont="1" applyFill="1" applyBorder="1" applyAlignment="1">
      <alignment horizontal="center" vertical="center" textRotation="255"/>
    </xf>
    <xf numFmtId="0" fontId="5" fillId="36" borderId="13" xfId="0" applyFont="1" applyFill="1" applyBorder="1" applyAlignment="1">
      <alignment horizontal="center" vertical="center" textRotation="255"/>
    </xf>
    <xf numFmtId="0" fontId="5" fillId="36" borderId="14" xfId="0" applyFont="1" applyFill="1" applyBorder="1" applyAlignment="1">
      <alignment horizontal="center" vertical="center" textRotation="255"/>
    </xf>
    <xf numFmtId="0" fontId="5" fillId="36" borderId="23" xfId="0" applyFont="1" applyFill="1" applyBorder="1" applyAlignment="1">
      <alignment horizontal="center" vertical="center" textRotation="255"/>
    </xf>
    <xf numFmtId="0" fontId="5" fillId="36" borderId="15" xfId="0" applyFont="1" applyFill="1" applyBorder="1" applyAlignment="1">
      <alignment horizontal="center" vertical="center" textRotation="255"/>
    </xf>
    <xf numFmtId="0" fontId="6" fillId="28" borderId="23" xfId="0" applyFont="1" applyFill="1" applyBorder="1" applyAlignment="1">
      <alignment horizontal="center" vertical="center" shrinkToFit="1"/>
    </xf>
    <xf numFmtId="0" fontId="6" fillId="28" borderId="11" xfId="0" applyFont="1" applyFill="1" applyBorder="1" applyAlignment="1">
      <alignment horizontal="center" vertical="center" shrinkToFit="1"/>
    </xf>
    <xf numFmtId="0" fontId="6" fillId="28" borderId="15" xfId="0" applyFont="1" applyFill="1" applyBorder="1" applyAlignment="1">
      <alignment horizontal="center" vertical="center" shrinkToFit="1"/>
    </xf>
    <xf numFmtId="0" fontId="5" fillId="28" borderId="21" xfId="0" applyFont="1" applyFill="1" applyBorder="1" applyAlignment="1">
      <alignment horizontal="center" vertical="center"/>
    </xf>
    <xf numFmtId="0" fontId="0" fillId="28" borderId="17" xfId="0" applyFill="1" applyBorder="1" applyAlignment="1">
      <alignment vertical="center"/>
    </xf>
    <xf numFmtId="182" fontId="5" fillId="28" borderId="17" xfId="0" applyNumberFormat="1" applyFont="1" applyFill="1" applyBorder="1" applyAlignment="1">
      <alignment horizontal="center" vertical="center"/>
    </xf>
    <xf numFmtId="0" fontId="5" fillId="28" borderId="17" xfId="0" applyFont="1" applyFill="1" applyBorder="1" applyAlignment="1">
      <alignment horizontal="center" vertical="center"/>
    </xf>
    <xf numFmtId="182" fontId="5" fillId="28" borderId="12" xfId="0" applyNumberFormat="1" applyFont="1" applyFill="1" applyBorder="1" applyAlignment="1">
      <alignment horizontal="center" vertical="center"/>
    </xf>
    <xf numFmtId="182" fontId="5" fillId="28" borderId="20" xfId="0" applyNumberFormat="1" applyFont="1" applyFill="1" applyBorder="1" applyAlignment="1">
      <alignment horizontal="center" vertical="center"/>
    </xf>
    <xf numFmtId="0" fontId="5" fillId="35" borderId="19" xfId="0" applyFont="1" applyFill="1" applyBorder="1" applyAlignment="1">
      <alignment horizontal="center" vertical="center" textRotation="255"/>
    </xf>
    <xf numFmtId="0" fontId="5" fillId="35" borderId="20" xfId="0" applyFont="1" applyFill="1" applyBorder="1" applyAlignment="1">
      <alignment horizontal="center" vertical="center" textRotation="255"/>
    </xf>
    <xf numFmtId="0" fontId="5" fillId="35" borderId="13" xfId="0" applyFont="1" applyFill="1" applyBorder="1" applyAlignment="1">
      <alignment horizontal="center" vertical="center" textRotation="255"/>
    </xf>
    <xf numFmtId="0" fontId="5" fillId="35" borderId="14" xfId="0" applyFont="1" applyFill="1" applyBorder="1" applyAlignment="1">
      <alignment horizontal="center" vertical="center" textRotation="255"/>
    </xf>
    <xf numFmtId="0" fontId="5" fillId="35" borderId="23" xfId="0" applyFont="1" applyFill="1" applyBorder="1" applyAlignment="1">
      <alignment horizontal="center" vertical="center" textRotation="255"/>
    </xf>
    <xf numFmtId="0" fontId="5" fillId="35" borderId="15" xfId="0" applyFont="1" applyFill="1" applyBorder="1" applyAlignment="1">
      <alignment horizontal="center" vertical="center" textRotation="255"/>
    </xf>
    <xf numFmtId="0" fontId="5" fillId="36" borderId="42" xfId="0" applyFont="1" applyFill="1" applyBorder="1" applyAlignment="1">
      <alignment horizontal="center" vertical="center" textRotation="255"/>
    </xf>
    <xf numFmtId="0" fontId="5" fillId="36" borderId="42" xfId="0" applyFont="1" applyFill="1" applyBorder="1" applyAlignment="1">
      <alignment horizontal="center" vertical="center"/>
    </xf>
    <xf numFmtId="0" fontId="5" fillId="36" borderId="69" xfId="0" applyFont="1" applyFill="1" applyBorder="1" applyAlignment="1">
      <alignment horizontal="center" vertical="center"/>
    </xf>
    <xf numFmtId="0" fontId="5" fillId="36" borderId="76" xfId="0" applyFont="1" applyFill="1" applyBorder="1" applyAlignment="1">
      <alignment horizontal="center" vertical="center"/>
    </xf>
    <xf numFmtId="0" fontId="5" fillId="36" borderId="72" xfId="0" applyFont="1" applyFill="1" applyBorder="1" applyAlignment="1">
      <alignment horizontal="center" vertical="center"/>
    </xf>
    <xf numFmtId="0" fontId="5" fillId="36" borderId="77" xfId="0" applyFont="1" applyFill="1" applyBorder="1" applyAlignment="1">
      <alignment horizontal="center" vertical="center"/>
    </xf>
    <xf numFmtId="0" fontId="5" fillId="28" borderId="18" xfId="0" applyFont="1" applyFill="1" applyBorder="1" applyAlignment="1">
      <alignment horizontal="center" vertical="center"/>
    </xf>
    <xf numFmtId="178" fontId="9" fillId="28" borderId="21" xfId="0" applyNumberFormat="1" applyFont="1" applyFill="1" applyBorder="1" applyAlignment="1">
      <alignment horizontal="center" vertical="center" shrinkToFit="1"/>
    </xf>
    <xf numFmtId="178" fontId="9" fillId="28" borderId="18" xfId="0" applyNumberFormat="1" applyFont="1" applyFill="1" applyBorder="1" applyAlignment="1">
      <alignment horizontal="center" vertical="center" shrinkToFit="1"/>
    </xf>
    <xf numFmtId="187" fontId="5" fillId="37" borderId="42" xfId="0" applyNumberFormat="1" applyFont="1" applyFill="1" applyBorder="1" applyAlignment="1">
      <alignment horizontal="center" vertical="center"/>
    </xf>
    <xf numFmtId="0" fontId="5" fillId="36" borderId="19"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23" xfId="0" applyFont="1" applyFill="1" applyBorder="1" applyAlignment="1">
      <alignment horizontal="center" vertical="center"/>
    </xf>
    <xf numFmtId="0" fontId="5" fillId="36" borderId="11" xfId="0" applyFont="1" applyFill="1" applyBorder="1" applyAlignment="1">
      <alignment horizontal="center" vertical="center"/>
    </xf>
    <xf numFmtId="0" fontId="5" fillId="37" borderId="42" xfId="0" applyFont="1" applyFill="1" applyBorder="1" applyAlignment="1">
      <alignment horizontal="center" vertical="center"/>
    </xf>
    <xf numFmtId="0" fontId="5" fillId="35"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35" borderId="42" xfId="0" applyFont="1" applyFill="1" applyBorder="1" applyAlignment="1">
      <alignment horizontal="center" vertical="center" textRotation="255"/>
    </xf>
    <xf numFmtId="0" fontId="9" fillId="28" borderId="21" xfId="0" applyFont="1" applyFill="1" applyBorder="1" applyAlignment="1">
      <alignment horizontal="center" vertical="center"/>
    </xf>
    <xf numFmtId="0" fontId="9" fillId="28" borderId="18" xfId="0" applyFont="1" applyFill="1" applyBorder="1" applyAlignment="1">
      <alignment horizontal="center" vertical="center"/>
    </xf>
    <xf numFmtId="0" fontId="9" fillId="35" borderId="42" xfId="0" applyFont="1" applyFill="1" applyBorder="1" applyAlignment="1">
      <alignment horizontal="center" vertical="center" wrapText="1"/>
    </xf>
    <xf numFmtId="0" fontId="9" fillId="35" borderId="42"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33" borderId="0" xfId="60" applyFont="1" applyFill="1" applyAlignment="1">
      <alignment horizontal="left" vertical="center" wrapText="1"/>
      <protection/>
    </xf>
    <xf numFmtId="0" fontId="5" fillId="33" borderId="0" xfId="60" applyFont="1" applyFill="1" applyAlignment="1">
      <alignment horizontal="left" vertical="center" wrapText="1" shrinkToFit="1"/>
      <protection/>
    </xf>
    <xf numFmtId="186" fontId="3" fillId="37" borderId="0" xfId="0" applyNumberFormat="1" applyFont="1" applyFill="1" applyAlignment="1">
      <alignment horizontal="center" vertical="center"/>
    </xf>
    <xf numFmtId="0" fontId="10" fillId="28" borderId="19" xfId="0" applyFont="1" applyFill="1" applyBorder="1" applyAlignment="1">
      <alignment horizontal="center" vertical="center"/>
    </xf>
    <xf numFmtId="0" fontId="10" fillId="28" borderId="12" xfId="0" applyFont="1" applyFill="1" applyBorder="1" applyAlignment="1">
      <alignment horizontal="center" vertical="center"/>
    </xf>
    <xf numFmtId="0" fontId="10" fillId="28" borderId="20" xfId="0" applyFont="1" applyFill="1" applyBorder="1" applyAlignment="1">
      <alignment horizontal="center" vertical="center"/>
    </xf>
    <xf numFmtId="0" fontId="10" fillId="28" borderId="23" xfId="0" applyFont="1" applyFill="1" applyBorder="1" applyAlignment="1">
      <alignment horizontal="center" vertical="center"/>
    </xf>
    <xf numFmtId="0" fontId="10" fillId="28" borderId="11" xfId="0" applyFont="1" applyFill="1" applyBorder="1" applyAlignment="1">
      <alignment horizontal="center" vertical="center"/>
    </xf>
    <xf numFmtId="0" fontId="10" fillId="28" borderId="15" xfId="0" applyFont="1" applyFill="1" applyBorder="1" applyAlignment="1">
      <alignment horizontal="center" vertical="center"/>
    </xf>
    <xf numFmtId="0" fontId="3" fillId="0" borderId="0" xfId="0" applyFont="1" applyAlignment="1">
      <alignment horizontal="left" vertical="center"/>
    </xf>
    <xf numFmtId="0" fontId="5" fillId="0" borderId="0" xfId="0" applyFont="1" applyFill="1" applyAlignment="1">
      <alignment horizontal="center" vertical="center"/>
    </xf>
    <xf numFmtId="0" fontId="5" fillId="28" borderId="19" xfId="0" applyFont="1" applyFill="1" applyBorder="1" applyAlignment="1">
      <alignment horizontal="center" vertical="center" wrapText="1"/>
    </xf>
    <xf numFmtId="0" fontId="5" fillId="28" borderId="12" xfId="0" applyFont="1" applyFill="1" applyBorder="1" applyAlignment="1">
      <alignment horizontal="center" vertical="center" wrapText="1"/>
    </xf>
    <xf numFmtId="0" fontId="5" fillId="28" borderId="23" xfId="0" applyFont="1" applyFill="1" applyBorder="1" applyAlignment="1">
      <alignment horizontal="center" vertical="center" wrapText="1"/>
    </xf>
    <xf numFmtId="0" fontId="5" fillId="28"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5" borderId="42" xfId="0" applyFont="1" applyFill="1" applyBorder="1" applyAlignment="1">
      <alignment horizontal="center" vertical="center" wrapText="1"/>
    </xf>
    <xf numFmtId="0" fontId="5" fillId="35" borderId="58" xfId="0" applyFont="1" applyFill="1" applyBorder="1" applyAlignment="1">
      <alignment vertical="center"/>
    </xf>
    <xf numFmtId="0" fontId="5" fillId="35" borderId="17" xfId="0" applyFont="1" applyFill="1" applyBorder="1" applyAlignment="1">
      <alignment vertical="center"/>
    </xf>
    <xf numFmtId="0" fontId="5" fillId="35" borderId="18" xfId="0" applyFont="1" applyFill="1" applyBorder="1" applyAlignment="1">
      <alignment vertical="center"/>
    </xf>
    <xf numFmtId="0" fontId="10" fillId="28" borderId="38" xfId="0" applyFont="1" applyFill="1" applyBorder="1" applyAlignment="1">
      <alignment horizontal="center" vertical="center"/>
    </xf>
    <xf numFmtId="0" fontId="10" fillId="28" borderId="25" xfId="0" applyFont="1" applyFill="1" applyBorder="1" applyAlignment="1">
      <alignment horizontal="center" vertical="center"/>
    </xf>
    <xf numFmtId="0" fontId="10" fillId="28" borderId="40" xfId="0" applyFont="1" applyFill="1" applyBorder="1" applyAlignment="1">
      <alignment horizontal="center" vertical="center"/>
    </xf>
    <xf numFmtId="0" fontId="10" fillId="28" borderId="27" xfId="0" applyFont="1" applyFill="1" applyBorder="1" applyAlignment="1">
      <alignment horizontal="center" vertical="center"/>
    </xf>
    <xf numFmtId="0" fontId="5" fillId="28" borderId="25" xfId="0" applyFont="1" applyFill="1" applyBorder="1" applyAlignment="1">
      <alignment horizontal="left" vertical="center"/>
    </xf>
    <xf numFmtId="0" fontId="5" fillId="28" borderId="31" xfId="0" applyFont="1" applyFill="1" applyBorder="1" applyAlignment="1">
      <alignment horizontal="left" vertical="center"/>
    </xf>
    <xf numFmtId="0" fontId="5" fillId="28" borderId="27" xfId="0" applyFont="1" applyFill="1" applyBorder="1" applyAlignment="1">
      <alignment horizontal="left" vertical="center"/>
    </xf>
    <xf numFmtId="0" fontId="5" fillId="28" borderId="33" xfId="0" applyFont="1" applyFill="1" applyBorder="1" applyAlignment="1">
      <alignment horizontal="left"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56" xfId="0" applyFont="1" applyFill="1" applyBorder="1" applyAlignment="1">
      <alignment vertical="center"/>
    </xf>
    <xf numFmtId="0" fontId="5" fillId="35" borderId="57" xfId="0" applyFont="1" applyFill="1" applyBorder="1" applyAlignment="1">
      <alignment vertical="center"/>
    </xf>
    <xf numFmtId="0" fontId="3" fillId="35" borderId="42" xfId="0" applyFont="1" applyFill="1" applyBorder="1" applyAlignment="1">
      <alignment horizontal="center" vertical="center"/>
    </xf>
    <xf numFmtId="0" fontId="5" fillId="28" borderId="80" xfId="0" applyFont="1" applyFill="1" applyBorder="1" applyAlignment="1">
      <alignment horizontal="left" vertical="center"/>
    </xf>
    <xf numFmtId="0" fontId="5" fillId="28" borderId="12" xfId="0" applyFont="1" applyFill="1" applyBorder="1" applyAlignment="1">
      <alignment horizontal="left" vertical="center"/>
    </xf>
    <xf numFmtId="0" fontId="5" fillId="28" borderId="20" xfId="0" applyFont="1" applyFill="1" applyBorder="1" applyAlignment="1">
      <alignment horizontal="left" vertical="center"/>
    </xf>
    <xf numFmtId="0" fontId="5" fillId="28" borderId="85" xfId="0" applyFont="1" applyFill="1" applyBorder="1" applyAlignment="1">
      <alignment horizontal="left" vertical="center"/>
    </xf>
    <xf numFmtId="0" fontId="5" fillId="28" borderId="11" xfId="0" applyFont="1" applyFill="1" applyBorder="1" applyAlignment="1">
      <alignment horizontal="left" vertical="center"/>
    </xf>
    <xf numFmtId="0" fontId="5" fillId="28" borderId="15" xfId="0" applyFont="1" applyFill="1" applyBorder="1" applyAlignment="1">
      <alignment horizontal="left" vertical="center"/>
    </xf>
    <xf numFmtId="0" fontId="5" fillId="35" borderId="58" xfId="0" applyFont="1" applyFill="1" applyBorder="1" applyAlignment="1">
      <alignment horizontal="center" vertical="center"/>
    </xf>
    <xf numFmtId="0" fontId="5" fillId="28" borderId="42" xfId="0" applyFont="1" applyFill="1" applyBorder="1" applyAlignment="1">
      <alignment horizontal="left" vertical="center"/>
    </xf>
    <xf numFmtId="0" fontId="5" fillId="35" borderId="57" xfId="0" applyFont="1" applyFill="1" applyBorder="1" applyAlignment="1">
      <alignment horizontal="center" vertical="center"/>
    </xf>
    <xf numFmtId="0" fontId="5" fillId="28" borderId="58" xfId="0" applyFont="1" applyFill="1" applyBorder="1" applyAlignment="1">
      <alignment horizontal="center" vertical="center"/>
    </xf>
    <xf numFmtId="0" fontId="5" fillId="28" borderId="86" xfId="0" applyFont="1" applyFill="1" applyBorder="1" applyAlignment="1">
      <alignment horizontal="center" vertical="center"/>
    </xf>
    <xf numFmtId="0" fontId="5" fillId="33" borderId="12" xfId="0" applyFont="1" applyFill="1" applyBorder="1" applyAlignment="1">
      <alignment horizontal="right" vertical="center"/>
    </xf>
    <xf numFmtId="0" fontId="5" fillId="28" borderId="13" xfId="0" applyFont="1" applyFill="1" applyBorder="1" applyAlignment="1">
      <alignment horizontal="center" vertical="center" wrapText="1"/>
    </xf>
    <xf numFmtId="0" fontId="5" fillId="2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42" xfId="0" applyFont="1" applyBorder="1" applyAlignment="1">
      <alignment horizontal="center" vertical="center"/>
    </xf>
    <xf numFmtId="0" fontId="5" fillId="0" borderId="87" xfId="0" applyFont="1" applyBorder="1" applyAlignment="1">
      <alignment horizontal="center" vertical="center"/>
    </xf>
    <xf numFmtId="0" fontId="5" fillId="36" borderId="20"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4" xfId="0" applyFont="1" applyFill="1" applyBorder="1" applyAlignment="1">
      <alignment horizontal="center" vertical="center"/>
    </xf>
    <xf numFmtId="0" fontId="5" fillId="28" borderId="87" xfId="0" applyFont="1" applyFill="1" applyBorder="1" applyAlignment="1">
      <alignment horizontal="center" vertical="center"/>
    </xf>
    <xf numFmtId="0" fontId="5" fillId="33" borderId="0" xfId="0" applyFont="1" applyFill="1" applyAlignment="1">
      <alignment horizontal="center" vertical="center"/>
    </xf>
    <xf numFmtId="0" fontId="5" fillId="35" borderId="19" xfId="0" applyFont="1" applyFill="1" applyBorder="1" applyAlignment="1">
      <alignment vertical="center" wrapText="1"/>
    </xf>
    <xf numFmtId="0" fontId="5" fillId="35" borderId="23" xfId="0" applyFont="1" applyFill="1" applyBorder="1" applyAlignment="1">
      <alignment vertical="center" wrapText="1"/>
    </xf>
    <xf numFmtId="0" fontId="5" fillId="35" borderId="11" xfId="0" applyFont="1" applyFill="1" applyBorder="1" applyAlignment="1">
      <alignment vertical="center" wrapText="1"/>
    </xf>
    <xf numFmtId="0" fontId="5" fillId="35" borderId="15" xfId="0" applyFont="1" applyFill="1" applyBorder="1" applyAlignment="1">
      <alignment vertical="center" wrapText="1"/>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28" borderId="21" xfId="0" applyFont="1" applyFill="1" applyBorder="1" applyAlignment="1">
      <alignment horizontal="center" vertical="center" shrinkToFit="1"/>
    </xf>
    <xf numFmtId="0" fontId="5" fillId="28" borderId="17" xfId="0" applyFont="1" applyFill="1" applyBorder="1" applyAlignment="1">
      <alignment horizontal="center" vertical="center" shrinkToFit="1"/>
    </xf>
    <xf numFmtId="0" fontId="5" fillId="28" borderId="18" xfId="0" applyFont="1" applyFill="1" applyBorder="1" applyAlignment="1">
      <alignment horizontal="center" vertical="center" shrinkToFit="1"/>
    </xf>
    <xf numFmtId="0" fontId="5" fillId="28" borderId="19" xfId="0" applyFont="1" applyFill="1" applyBorder="1" applyAlignment="1">
      <alignment horizontal="center" vertical="center" shrinkToFit="1"/>
    </xf>
    <xf numFmtId="0" fontId="5" fillId="28" borderId="12"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18" fillId="35" borderId="19" xfId="0" applyFont="1" applyFill="1" applyBorder="1" applyAlignment="1">
      <alignment vertical="center" wrapText="1"/>
    </xf>
    <xf numFmtId="0" fontId="18" fillId="35" borderId="12" xfId="0" applyFont="1" applyFill="1" applyBorder="1" applyAlignment="1">
      <alignment vertical="center" wrapText="1"/>
    </xf>
    <xf numFmtId="0" fontId="18" fillId="35" borderId="20" xfId="0" applyFont="1" applyFill="1" applyBorder="1" applyAlignment="1">
      <alignment vertical="center" wrapText="1"/>
    </xf>
    <xf numFmtId="0" fontId="18" fillId="35" borderId="23" xfId="0" applyFont="1" applyFill="1" applyBorder="1" applyAlignment="1">
      <alignment vertical="center" wrapText="1"/>
    </xf>
    <xf numFmtId="0" fontId="18" fillId="35" borderId="11" xfId="0" applyFont="1" applyFill="1" applyBorder="1" applyAlignment="1">
      <alignment vertical="center" wrapText="1"/>
    </xf>
    <xf numFmtId="0" fontId="18" fillId="35" borderId="15" xfId="0" applyFont="1" applyFill="1" applyBorder="1" applyAlignment="1">
      <alignment vertical="center" wrapText="1"/>
    </xf>
    <xf numFmtId="0" fontId="19" fillId="0" borderId="19" xfId="0" applyFont="1" applyFill="1" applyBorder="1" applyAlignment="1">
      <alignment vertical="center" wrapText="1"/>
    </xf>
    <xf numFmtId="0" fontId="19" fillId="0" borderId="12" xfId="0" applyFont="1" applyFill="1" applyBorder="1" applyAlignment="1">
      <alignment vertical="center" wrapText="1"/>
    </xf>
    <xf numFmtId="0" fontId="19" fillId="0" borderId="13" xfId="0" applyFont="1" applyFill="1" applyBorder="1" applyAlignment="1">
      <alignment vertical="center" wrapText="1"/>
    </xf>
    <xf numFmtId="0" fontId="19" fillId="0" borderId="0" xfId="0" applyFont="1" applyFill="1" applyBorder="1" applyAlignment="1">
      <alignment vertical="center" wrapText="1"/>
    </xf>
    <xf numFmtId="0" fontId="18" fillId="35" borderId="13" xfId="0" applyFont="1" applyFill="1" applyBorder="1" applyAlignment="1">
      <alignment vertical="center" wrapText="1"/>
    </xf>
    <xf numFmtId="0" fontId="18" fillId="35" borderId="0" xfId="0" applyFont="1" applyFill="1" applyBorder="1" applyAlignment="1">
      <alignment vertical="center" wrapText="1"/>
    </xf>
    <xf numFmtId="0" fontId="18" fillId="35" borderId="14" xfId="0" applyFont="1" applyFill="1" applyBorder="1" applyAlignment="1">
      <alignment vertical="center" wrapText="1"/>
    </xf>
    <xf numFmtId="0" fontId="5" fillId="28" borderId="94" xfId="0" applyFont="1" applyFill="1" applyBorder="1" applyAlignment="1">
      <alignment horizontal="center" vertical="center"/>
    </xf>
    <xf numFmtId="0" fontId="5" fillId="0" borderId="94" xfId="0" applyFont="1" applyBorder="1" applyAlignment="1">
      <alignment horizontal="center" vertical="center"/>
    </xf>
    <xf numFmtId="0" fontId="5" fillId="28" borderId="13" xfId="0" applyFont="1" applyFill="1" applyBorder="1" applyAlignment="1">
      <alignment horizontal="center" vertical="center"/>
    </xf>
    <xf numFmtId="0" fontId="5" fillId="28" borderId="0" xfId="0" applyFont="1" applyFill="1" applyBorder="1" applyAlignment="1">
      <alignment horizontal="center" vertical="center"/>
    </xf>
    <xf numFmtId="0" fontId="5" fillId="35" borderId="42" xfId="0" applyFont="1" applyFill="1" applyBorder="1" applyAlignment="1">
      <alignment vertical="center"/>
    </xf>
    <xf numFmtId="0" fontId="5" fillId="28" borderId="19" xfId="0" applyFont="1" applyFill="1" applyBorder="1" applyAlignment="1">
      <alignment vertical="top"/>
    </xf>
    <xf numFmtId="0" fontId="5" fillId="28" borderId="12" xfId="0" applyFont="1" applyFill="1" applyBorder="1" applyAlignment="1">
      <alignment vertical="top"/>
    </xf>
    <xf numFmtId="0" fontId="5" fillId="28" borderId="20" xfId="0" applyFont="1" applyFill="1" applyBorder="1" applyAlignment="1">
      <alignment vertical="top"/>
    </xf>
    <xf numFmtId="0" fontId="5" fillId="28" borderId="13" xfId="0" applyFont="1" applyFill="1" applyBorder="1" applyAlignment="1">
      <alignment vertical="top"/>
    </xf>
    <xf numFmtId="0" fontId="5" fillId="28" borderId="0" xfId="0" applyFont="1" applyFill="1" applyBorder="1" applyAlignment="1">
      <alignment vertical="top"/>
    </xf>
    <xf numFmtId="0" fontId="5" fillId="28" borderId="14" xfId="0" applyFont="1" applyFill="1" applyBorder="1" applyAlignment="1">
      <alignment vertical="top"/>
    </xf>
    <xf numFmtId="0" fontId="5" fillId="28" borderId="23" xfId="0" applyFont="1" applyFill="1" applyBorder="1" applyAlignment="1">
      <alignment vertical="top"/>
    </xf>
    <xf numFmtId="0" fontId="5" fillId="28" borderId="11" xfId="0" applyFont="1" applyFill="1" applyBorder="1" applyAlignment="1">
      <alignment vertical="top"/>
    </xf>
    <xf numFmtId="0" fontId="5" fillId="28" borderId="15" xfId="0" applyFont="1" applyFill="1" applyBorder="1" applyAlignment="1">
      <alignment vertical="top"/>
    </xf>
    <xf numFmtId="0" fontId="8" fillId="0" borderId="0" xfId="0" applyFont="1" applyFill="1" applyAlignment="1">
      <alignment horizontal="left" vertical="center"/>
    </xf>
    <xf numFmtId="0" fontId="5" fillId="28" borderId="42" xfId="0" applyFont="1" applyFill="1" applyBorder="1" applyAlignment="1">
      <alignment horizontal="center" vertical="center" shrinkToFit="1"/>
    </xf>
    <xf numFmtId="0" fontId="3" fillId="28" borderId="19" xfId="0" applyFont="1" applyFill="1" applyBorder="1" applyAlignment="1">
      <alignment vertical="center"/>
    </xf>
    <xf numFmtId="0" fontId="3" fillId="28" borderId="12" xfId="0" applyFont="1" applyFill="1" applyBorder="1" applyAlignment="1">
      <alignment vertical="center"/>
    </xf>
    <xf numFmtId="0" fontId="3" fillId="28" borderId="20" xfId="0" applyFont="1" applyFill="1" applyBorder="1" applyAlignment="1">
      <alignment vertical="center"/>
    </xf>
    <xf numFmtId="0" fontId="3" fillId="28" borderId="23" xfId="0" applyFont="1" applyFill="1" applyBorder="1" applyAlignment="1">
      <alignment vertical="center"/>
    </xf>
    <xf numFmtId="0" fontId="3" fillId="28" borderId="11" xfId="0" applyFont="1" applyFill="1" applyBorder="1" applyAlignment="1">
      <alignment vertical="center"/>
    </xf>
    <xf numFmtId="0" fontId="3" fillId="28" borderId="15" xfId="0" applyFont="1" applyFill="1" applyBorder="1" applyAlignment="1">
      <alignment vertical="center"/>
    </xf>
    <xf numFmtId="0" fontId="3" fillId="28" borderId="42" xfId="0" applyFont="1" applyFill="1" applyBorder="1" applyAlignment="1">
      <alignment horizontal="center" vertical="center"/>
    </xf>
    <xf numFmtId="0" fontId="5" fillId="35" borderId="21"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left" vertical="center"/>
    </xf>
    <xf numFmtId="0" fontId="5" fillId="35" borderId="12" xfId="0" applyFont="1" applyFill="1" applyBorder="1" applyAlignment="1">
      <alignment horizontal="left" vertical="center"/>
    </xf>
    <xf numFmtId="0" fontId="5" fillId="35" borderId="20" xfId="0" applyFont="1" applyFill="1" applyBorder="1" applyAlignment="1">
      <alignment horizontal="left" vertical="center"/>
    </xf>
    <xf numFmtId="0" fontId="5" fillId="35" borderId="23" xfId="0" applyFont="1" applyFill="1" applyBorder="1" applyAlignment="1">
      <alignment horizontal="left" vertical="center"/>
    </xf>
    <xf numFmtId="0" fontId="5" fillId="35" borderId="11" xfId="0" applyFont="1" applyFill="1" applyBorder="1" applyAlignment="1">
      <alignment horizontal="left" vertical="center"/>
    </xf>
    <xf numFmtId="0" fontId="5" fillId="35" borderId="15" xfId="0" applyFont="1" applyFill="1" applyBorder="1" applyAlignment="1">
      <alignment horizontal="left" vertical="center"/>
    </xf>
    <xf numFmtId="0" fontId="5" fillId="0" borderId="11" xfId="0" applyFont="1" applyFill="1" applyBorder="1" applyAlignment="1">
      <alignment vertical="center" wrapText="1"/>
    </xf>
    <xf numFmtId="0" fontId="5" fillId="35" borderId="13" xfId="0" applyFont="1" applyFill="1" applyBorder="1" applyAlignment="1">
      <alignment horizontal="left" vertical="center"/>
    </xf>
    <xf numFmtId="0" fontId="5" fillId="35" borderId="0" xfId="0" applyFont="1" applyFill="1" applyBorder="1" applyAlignment="1">
      <alignment horizontal="left" vertical="center"/>
    </xf>
    <xf numFmtId="0" fontId="5" fillId="35" borderId="14" xfId="0" applyFont="1" applyFill="1" applyBorder="1" applyAlignment="1">
      <alignment horizontal="left" vertical="center"/>
    </xf>
    <xf numFmtId="0" fontId="8" fillId="33" borderId="0" xfId="0" applyFont="1" applyFill="1" applyAlignment="1">
      <alignment vertical="center"/>
    </xf>
    <xf numFmtId="0" fontId="5" fillId="35" borderId="13"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5" borderId="15"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36" borderId="19" xfId="0" applyFont="1" applyFill="1" applyBorder="1" applyAlignment="1">
      <alignment horizontal="left" vertical="center"/>
    </xf>
    <xf numFmtId="0" fontId="5" fillId="36" borderId="12" xfId="0" applyFont="1" applyFill="1" applyBorder="1" applyAlignment="1">
      <alignment horizontal="left" vertical="center"/>
    </xf>
    <xf numFmtId="0" fontId="5" fillId="36" borderId="20" xfId="0" applyFont="1" applyFill="1" applyBorder="1" applyAlignment="1">
      <alignment horizontal="left" vertical="center"/>
    </xf>
    <xf numFmtId="0" fontId="5" fillId="36" borderId="97" xfId="0" applyFont="1" applyFill="1" applyBorder="1" applyAlignment="1">
      <alignment horizontal="left" vertical="center"/>
    </xf>
    <xf numFmtId="0" fontId="5" fillId="36" borderId="98" xfId="0" applyFont="1" applyFill="1" applyBorder="1" applyAlignment="1">
      <alignment horizontal="left" vertical="center"/>
    </xf>
    <xf numFmtId="0" fontId="5" fillId="36" borderId="99" xfId="0" applyFont="1" applyFill="1" applyBorder="1" applyAlignment="1">
      <alignment horizontal="left" vertical="center"/>
    </xf>
    <xf numFmtId="0" fontId="5" fillId="28" borderId="97" xfId="0" applyFont="1" applyFill="1" applyBorder="1" applyAlignment="1">
      <alignment horizontal="center" vertical="center"/>
    </xf>
    <xf numFmtId="0" fontId="5" fillId="28"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28" borderId="95" xfId="0" applyFont="1" applyFill="1" applyBorder="1" applyAlignment="1">
      <alignment horizontal="center" vertical="center"/>
    </xf>
    <xf numFmtId="0" fontId="5" fillId="28" borderId="96" xfId="0" applyFont="1" applyFill="1" applyBorder="1" applyAlignment="1">
      <alignment horizontal="center" vertical="center"/>
    </xf>
    <xf numFmtId="0" fontId="5" fillId="35" borderId="97" xfId="0" applyFont="1" applyFill="1" applyBorder="1" applyAlignment="1">
      <alignment horizontal="center" vertical="center" wrapText="1"/>
    </xf>
    <xf numFmtId="0" fontId="5" fillId="35" borderId="98" xfId="0" applyFont="1" applyFill="1" applyBorder="1" applyAlignment="1">
      <alignment horizontal="center" vertical="center" wrapText="1"/>
    </xf>
    <xf numFmtId="0" fontId="5" fillId="35" borderId="9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28" borderId="100" xfId="0" applyFont="1" applyFill="1" applyBorder="1" applyAlignment="1">
      <alignment horizontal="center" vertical="center"/>
    </xf>
    <xf numFmtId="0" fontId="5" fillId="28" borderId="101" xfId="0" applyFont="1" applyFill="1" applyBorder="1" applyAlignment="1">
      <alignment horizontal="center" vertical="center"/>
    </xf>
    <xf numFmtId="0" fontId="8" fillId="0" borderId="0" xfId="0" applyFont="1" applyFill="1" applyAlignment="1">
      <alignment vertical="center"/>
    </xf>
    <xf numFmtId="0" fontId="5" fillId="0" borderId="80" xfId="0" applyFont="1" applyBorder="1" applyAlignment="1">
      <alignment horizontal="center" vertical="center"/>
    </xf>
    <xf numFmtId="0" fontId="5" fillId="0" borderId="85" xfId="0" applyFont="1" applyBorder="1" applyAlignment="1">
      <alignment horizontal="center" vertical="center"/>
    </xf>
    <xf numFmtId="0" fontId="5" fillId="35" borderId="102"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0" xfId="0" applyFont="1" applyFill="1" applyBorder="1" applyAlignment="1">
      <alignment horizontal="center" vertical="center"/>
    </xf>
    <xf numFmtId="0" fontId="5" fillId="35" borderId="76" xfId="0" applyFont="1" applyFill="1" applyBorder="1" applyAlignment="1">
      <alignment horizontal="center" vertical="center"/>
    </xf>
    <xf numFmtId="0" fontId="5" fillId="35" borderId="103" xfId="0" applyFont="1" applyFill="1" applyBorder="1" applyAlignment="1">
      <alignment horizontal="center" vertical="center"/>
    </xf>
    <xf numFmtId="0" fontId="5" fillId="35" borderId="104" xfId="0" applyFont="1" applyFill="1" applyBorder="1" applyAlignment="1">
      <alignment horizontal="center" vertical="center"/>
    </xf>
    <xf numFmtId="0" fontId="5" fillId="35" borderId="105" xfId="0" applyFont="1" applyFill="1" applyBorder="1" applyAlignment="1">
      <alignment horizontal="center" vertical="center"/>
    </xf>
    <xf numFmtId="0" fontId="5" fillId="35" borderId="72" xfId="0" applyFont="1" applyFill="1" applyBorder="1" applyAlignment="1">
      <alignment horizontal="center" vertical="center"/>
    </xf>
    <xf numFmtId="0" fontId="5" fillId="35" borderId="73"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06" xfId="0" applyFont="1" applyFill="1" applyBorder="1" applyAlignment="1">
      <alignment horizontal="center" vertical="center"/>
    </xf>
    <xf numFmtId="0" fontId="5" fillId="36" borderId="19"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20"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6" borderId="0" xfId="0" applyFont="1" applyFill="1" applyBorder="1" applyAlignment="1">
      <alignment horizontal="left" vertical="center" wrapText="1"/>
    </xf>
    <xf numFmtId="0" fontId="5" fillId="36" borderId="14" xfId="0" applyFont="1" applyFill="1" applyBorder="1" applyAlignment="1">
      <alignment horizontal="left" vertical="center" wrapText="1"/>
    </xf>
    <xf numFmtId="0" fontId="5" fillId="36" borderId="23" xfId="0" applyFont="1" applyFill="1" applyBorder="1" applyAlignment="1">
      <alignment horizontal="left" vertical="center" wrapText="1"/>
    </xf>
    <xf numFmtId="0" fontId="5" fillId="36" borderId="11" xfId="0" applyFont="1" applyFill="1" applyBorder="1" applyAlignment="1">
      <alignment horizontal="left" vertical="center" wrapText="1"/>
    </xf>
    <xf numFmtId="0" fontId="5" fillId="36" borderId="15" xfId="0" applyFont="1" applyFill="1" applyBorder="1" applyAlignment="1">
      <alignment horizontal="left" vertical="center" wrapText="1"/>
    </xf>
    <xf numFmtId="0" fontId="3" fillId="34" borderId="12" xfId="0" applyFont="1" applyFill="1" applyBorder="1" applyAlignment="1">
      <alignment vertical="center"/>
    </xf>
    <xf numFmtId="0" fontId="3" fillId="34" borderId="11" xfId="0" applyFont="1" applyFill="1" applyBorder="1" applyAlignment="1">
      <alignment vertical="center"/>
    </xf>
    <xf numFmtId="0" fontId="5" fillId="36" borderId="42" xfId="0" applyFont="1" applyFill="1" applyBorder="1" applyAlignment="1">
      <alignment horizontal="left" vertical="center" wrapText="1"/>
    </xf>
    <xf numFmtId="0" fontId="3" fillId="34" borderId="0" xfId="0" applyFont="1" applyFill="1" applyAlignment="1">
      <alignment vertical="center"/>
    </xf>
    <xf numFmtId="0" fontId="5" fillId="36" borderId="42" xfId="0" applyFont="1" applyFill="1" applyBorder="1" applyAlignment="1">
      <alignment vertical="center" wrapText="1"/>
    </xf>
    <xf numFmtId="0" fontId="5" fillId="36" borderId="42" xfId="0" applyFont="1" applyFill="1" applyBorder="1" applyAlignment="1">
      <alignment vertical="center"/>
    </xf>
    <xf numFmtId="0" fontId="0" fillId="0" borderId="0" xfId="0" applyBorder="1" applyAlignment="1">
      <alignment vertical="center"/>
    </xf>
    <xf numFmtId="0" fontId="0" fillId="28" borderId="12" xfId="0" applyFill="1" applyBorder="1" applyAlignment="1">
      <alignment vertical="center"/>
    </xf>
    <xf numFmtId="0" fontId="0" fillId="28" borderId="0" xfId="0" applyFill="1" applyBorder="1" applyAlignment="1">
      <alignment vertical="center"/>
    </xf>
    <xf numFmtId="0" fontId="5" fillId="28" borderId="19" xfId="0" applyFont="1" applyFill="1" applyBorder="1" applyAlignment="1">
      <alignment horizontal="left" vertical="center"/>
    </xf>
    <xf numFmtId="0" fontId="5" fillId="28" borderId="13" xfId="0" applyFont="1" applyFill="1" applyBorder="1" applyAlignment="1">
      <alignment horizontal="left" vertical="center"/>
    </xf>
    <xf numFmtId="0" fontId="5" fillId="28" borderId="0" xfId="0" applyFont="1" applyFill="1" applyBorder="1" applyAlignment="1">
      <alignment horizontal="left" vertical="center"/>
    </xf>
    <xf numFmtId="0" fontId="5" fillId="28" borderId="14" xfId="0" applyFont="1" applyFill="1" applyBorder="1" applyAlignment="1">
      <alignment horizontal="left" vertical="center"/>
    </xf>
    <xf numFmtId="0" fontId="5" fillId="28" borderId="23" xfId="0" applyFont="1" applyFill="1" applyBorder="1" applyAlignment="1">
      <alignment horizontal="left" vertical="center"/>
    </xf>
    <xf numFmtId="0" fontId="5" fillId="35" borderId="21" xfId="0" applyFont="1" applyFill="1" applyBorder="1" applyAlignment="1">
      <alignment horizontal="left" vertical="center"/>
    </xf>
    <xf numFmtId="0" fontId="5" fillId="35" borderId="17" xfId="0" applyFont="1" applyFill="1" applyBorder="1" applyAlignment="1">
      <alignment horizontal="left" vertical="center"/>
    </xf>
    <xf numFmtId="0" fontId="5" fillId="35" borderId="18" xfId="0" applyFont="1" applyFill="1" applyBorder="1" applyAlignment="1">
      <alignment horizontal="left" vertical="center"/>
    </xf>
    <xf numFmtId="0" fontId="10" fillId="28" borderId="13" xfId="0" applyFont="1" applyFill="1" applyBorder="1" applyAlignment="1">
      <alignment horizontal="center" vertical="center"/>
    </xf>
    <xf numFmtId="0" fontId="10" fillId="28" borderId="0" xfId="0" applyFont="1" applyFill="1" applyBorder="1" applyAlignment="1">
      <alignment horizontal="center" vertical="center"/>
    </xf>
    <xf numFmtId="0" fontId="10" fillId="28" borderId="14" xfId="0" applyFont="1" applyFill="1" applyBorder="1" applyAlignment="1">
      <alignment horizontal="center" vertical="center"/>
    </xf>
    <xf numFmtId="0" fontId="5" fillId="35" borderId="97" xfId="0" applyFont="1" applyFill="1" applyBorder="1" applyAlignment="1">
      <alignment horizontal="center" vertical="center"/>
    </xf>
    <xf numFmtId="0" fontId="5" fillId="35" borderId="98" xfId="0" applyFont="1" applyFill="1" applyBorder="1" applyAlignment="1">
      <alignment horizontal="center" vertical="center"/>
    </xf>
    <xf numFmtId="0" fontId="5" fillId="35" borderId="99" xfId="0" applyFont="1" applyFill="1" applyBorder="1" applyAlignment="1">
      <alignment horizontal="center" vertical="center"/>
    </xf>
    <xf numFmtId="0" fontId="5" fillId="36" borderId="19"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28" borderId="14" xfId="0" applyFont="1" applyFill="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3" fillId="28" borderId="1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20" xfId="0" applyFont="1" applyFill="1" applyBorder="1" applyAlignment="1">
      <alignment horizontal="left" vertical="center"/>
    </xf>
    <xf numFmtId="0" fontId="0" fillId="28" borderId="20" xfId="0" applyFill="1" applyBorder="1" applyAlignment="1">
      <alignment vertical="center"/>
    </xf>
    <xf numFmtId="0" fontId="5" fillId="35" borderId="19" xfId="0" applyFont="1" applyFill="1" applyBorder="1" applyAlignment="1">
      <alignment horizontal="center" vertical="center" shrinkToFit="1"/>
    </xf>
    <xf numFmtId="0" fontId="5" fillId="35" borderId="12" xfId="0" applyFont="1" applyFill="1" applyBorder="1" applyAlignment="1">
      <alignment horizontal="center" vertical="center" shrinkToFit="1"/>
    </xf>
    <xf numFmtId="0" fontId="5" fillId="35" borderId="23" xfId="0" applyFont="1" applyFill="1" applyBorder="1" applyAlignment="1">
      <alignment horizontal="center" vertical="center" shrinkToFit="1"/>
    </xf>
    <xf numFmtId="0" fontId="5" fillId="35" borderId="11" xfId="0" applyFont="1" applyFill="1" applyBorder="1" applyAlignment="1">
      <alignment horizontal="center" vertical="center" shrinkToFit="1"/>
    </xf>
    <xf numFmtId="0" fontId="5" fillId="0" borderId="21" xfId="0" applyFont="1" applyBorder="1" applyAlignment="1">
      <alignment horizontal="center" vertical="center"/>
    </xf>
    <xf numFmtId="0" fontId="5" fillId="28" borderId="107" xfId="0" applyFont="1" applyFill="1" applyBorder="1" applyAlignment="1">
      <alignment horizontal="center" vertical="center"/>
    </xf>
    <xf numFmtId="0" fontId="6" fillId="35" borderId="95" xfId="0" applyFont="1" applyFill="1" applyBorder="1" applyAlignment="1">
      <alignment vertical="center" wrapText="1"/>
    </xf>
    <xf numFmtId="0" fontId="6" fillId="35" borderId="96" xfId="0" applyFont="1" applyFill="1" applyBorder="1" applyAlignment="1">
      <alignment vertical="center" wrapText="1"/>
    </xf>
    <xf numFmtId="0" fontId="6" fillId="35" borderId="107" xfId="0" applyFont="1" applyFill="1" applyBorder="1" applyAlignment="1">
      <alignment vertical="center" wrapText="1"/>
    </xf>
    <xf numFmtId="0" fontId="5" fillId="35" borderId="95" xfId="0" applyFont="1" applyFill="1" applyBorder="1" applyAlignment="1">
      <alignment vertical="center" wrapText="1"/>
    </xf>
    <xf numFmtId="0" fontId="5" fillId="35" borderId="96" xfId="0" applyFont="1" applyFill="1" applyBorder="1" applyAlignment="1">
      <alignment vertical="center" wrapText="1"/>
    </xf>
    <xf numFmtId="0" fontId="5" fillId="35" borderId="107" xfId="0" applyFont="1" applyFill="1" applyBorder="1" applyAlignment="1">
      <alignment vertical="center" wrapText="1"/>
    </xf>
    <xf numFmtId="0" fontId="5" fillId="35" borderId="28" xfId="0" applyFont="1" applyFill="1" applyBorder="1" applyAlignment="1">
      <alignment vertical="center" wrapText="1"/>
    </xf>
    <xf numFmtId="0" fontId="5" fillId="35" borderId="29" xfId="0" applyFont="1" applyFill="1" applyBorder="1" applyAlignment="1">
      <alignment vertical="center" wrapText="1"/>
    </xf>
    <xf numFmtId="0" fontId="5" fillId="35" borderId="30" xfId="0" applyFont="1" applyFill="1" applyBorder="1" applyAlignment="1">
      <alignment vertical="center" wrapText="1"/>
    </xf>
    <xf numFmtId="0" fontId="5" fillId="35" borderId="24" xfId="0" applyFont="1" applyFill="1" applyBorder="1" applyAlignment="1">
      <alignment vertical="center" wrapText="1"/>
    </xf>
    <xf numFmtId="0" fontId="5" fillId="35" borderId="10" xfId="0" applyFont="1" applyFill="1" applyBorder="1" applyAlignment="1">
      <alignment vertical="center" wrapText="1"/>
    </xf>
    <xf numFmtId="0" fontId="5" fillId="35" borderId="16" xfId="0" applyFont="1" applyFill="1" applyBorder="1" applyAlignment="1">
      <alignment vertical="center" wrapText="1"/>
    </xf>
    <xf numFmtId="0" fontId="5" fillId="35" borderId="60" xfId="0" applyFont="1" applyFill="1" applyBorder="1" applyAlignment="1">
      <alignment vertical="center" wrapText="1"/>
    </xf>
    <xf numFmtId="0" fontId="5" fillId="35" borderId="61" xfId="0" applyFont="1" applyFill="1" applyBorder="1" applyAlignment="1">
      <alignment vertical="center" wrapText="1"/>
    </xf>
    <xf numFmtId="0" fontId="5" fillId="35" borderId="62" xfId="0" applyFont="1" applyFill="1" applyBorder="1" applyAlignment="1">
      <alignment vertical="center" wrapText="1"/>
    </xf>
    <xf numFmtId="0" fontId="5" fillId="35" borderId="20"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5" fillId="34" borderId="17" xfId="0" applyFont="1" applyFill="1" applyBorder="1" applyAlignment="1">
      <alignment vertical="center" wrapText="1"/>
    </xf>
    <xf numFmtId="0" fontId="5" fillId="36" borderId="15" xfId="0" applyFont="1" applyFill="1" applyBorder="1" applyAlignment="1">
      <alignment horizontal="center" vertical="center"/>
    </xf>
    <xf numFmtId="0" fontId="3" fillId="34" borderId="0" xfId="0" applyFont="1" applyFill="1" applyBorder="1" applyAlignment="1">
      <alignment horizontal="left" vertical="center"/>
    </xf>
    <xf numFmtId="0" fontId="5" fillId="34" borderId="0" xfId="0" applyFont="1" applyFill="1" applyAlignment="1">
      <alignment horizontal="center" vertical="center"/>
    </xf>
    <xf numFmtId="0" fontId="5" fillId="28" borderId="20" xfId="0" applyFont="1" applyFill="1" applyBorder="1" applyAlignment="1">
      <alignment horizontal="center" vertical="center" wrapText="1"/>
    </xf>
    <xf numFmtId="0" fontId="5" fillId="28" borderId="14" xfId="0" applyFont="1" applyFill="1" applyBorder="1" applyAlignment="1">
      <alignment horizontal="center" vertical="center" wrapText="1"/>
    </xf>
    <xf numFmtId="0" fontId="5" fillId="28" borderId="15" xfId="0" applyFont="1" applyFill="1" applyBorder="1" applyAlignment="1">
      <alignment horizontal="center" vertical="center" wrapText="1"/>
    </xf>
    <xf numFmtId="0" fontId="8" fillId="34" borderId="0" xfId="0" applyFont="1" applyFill="1" applyAlignment="1">
      <alignment vertical="center"/>
    </xf>
    <xf numFmtId="0" fontId="5" fillId="35" borderId="42" xfId="0" applyFont="1" applyFill="1" applyBorder="1" applyAlignment="1">
      <alignment vertical="center" wrapText="1"/>
    </xf>
    <xf numFmtId="0" fontId="0" fillId="0" borderId="85" xfId="0" applyBorder="1" applyAlignment="1">
      <alignment vertical="center"/>
    </xf>
    <xf numFmtId="0" fontId="5" fillId="0" borderId="12"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36" borderId="58" xfId="0" applyFont="1" applyFill="1" applyBorder="1" applyAlignment="1">
      <alignment horizontal="center" vertical="center"/>
    </xf>
    <xf numFmtId="0" fontId="3" fillId="34" borderId="0" xfId="0" applyFont="1" applyFill="1" applyBorder="1" applyAlignment="1">
      <alignment vertical="center"/>
    </xf>
    <xf numFmtId="0" fontId="5" fillId="35" borderId="42" xfId="0" applyFont="1" applyFill="1" applyBorder="1" applyAlignment="1">
      <alignment horizontal="left" vertical="center" wrapText="1"/>
    </xf>
    <xf numFmtId="0" fontId="5" fillId="35" borderId="38"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33" xfId="0" applyFont="1" applyFill="1" applyBorder="1" applyAlignment="1">
      <alignment horizontal="center" vertical="center"/>
    </xf>
    <xf numFmtId="0" fontId="5" fillId="28" borderId="56" xfId="0" applyFont="1" applyFill="1" applyBorder="1" applyAlignment="1">
      <alignment horizontal="center" vertical="center"/>
    </xf>
    <xf numFmtId="0" fontId="5" fillId="28" borderId="19" xfId="0" applyFont="1" applyFill="1" applyBorder="1" applyAlignment="1">
      <alignment horizontal="left" vertical="center" wrapText="1"/>
    </xf>
    <xf numFmtId="0" fontId="5" fillId="28" borderId="12" xfId="0" applyFont="1" applyFill="1" applyBorder="1" applyAlignment="1">
      <alignment horizontal="left" vertical="center" wrapText="1"/>
    </xf>
    <xf numFmtId="0" fontId="5" fillId="28" borderId="20" xfId="0" applyFont="1" applyFill="1" applyBorder="1" applyAlignment="1">
      <alignment horizontal="left" vertical="center" wrapText="1"/>
    </xf>
    <xf numFmtId="0" fontId="5" fillId="28" borderId="13" xfId="0" applyFont="1" applyFill="1" applyBorder="1" applyAlignment="1">
      <alignment horizontal="left" vertical="center" wrapText="1"/>
    </xf>
    <xf numFmtId="0" fontId="5" fillId="28" borderId="0" xfId="0" applyFont="1" applyFill="1" applyBorder="1" applyAlignment="1">
      <alignment horizontal="left" vertical="center" wrapText="1"/>
    </xf>
    <xf numFmtId="0" fontId="5" fillId="28" borderId="14" xfId="0" applyFont="1" applyFill="1" applyBorder="1" applyAlignment="1">
      <alignment horizontal="left" vertical="center" wrapText="1"/>
    </xf>
    <xf numFmtId="0" fontId="5" fillId="28" borderId="23" xfId="0" applyFont="1" applyFill="1" applyBorder="1" applyAlignment="1">
      <alignment horizontal="left" vertical="center" wrapText="1"/>
    </xf>
    <xf numFmtId="0" fontId="5" fillId="28" borderId="11" xfId="0" applyFont="1" applyFill="1" applyBorder="1" applyAlignment="1">
      <alignment horizontal="left" vertical="center" wrapText="1"/>
    </xf>
    <xf numFmtId="0" fontId="5" fillId="28" borderId="15" xfId="0" applyFont="1" applyFill="1" applyBorder="1" applyAlignment="1">
      <alignment horizontal="left" vertical="center" wrapText="1"/>
    </xf>
    <xf numFmtId="0" fontId="3" fillId="28" borderId="108" xfId="0" applyFont="1" applyFill="1" applyBorder="1" applyAlignment="1">
      <alignment horizontal="center" vertical="center"/>
    </xf>
    <xf numFmtId="0" fontId="3" fillId="28" borderId="109" xfId="0" applyFont="1" applyFill="1" applyBorder="1" applyAlignment="1">
      <alignment horizontal="center" vertical="center"/>
    </xf>
    <xf numFmtId="0" fontId="5" fillId="36" borderId="80" xfId="0" applyFont="1" applyFill="1" applyBorder="1" applyAlignment="1">
      <alignment horizontal="center" vertical="center"/>
    </xf>
    <xf numFmtId="0" fontId="5" fillId="36" borderId="85" xfId="0" applyFont="1" applyFill="1" applyBorder="1" applyAlignment="1">
      <alignment horizontal="center" vertical="center"/>
    </xf>
    <xf numFmtId="0" fontId="5" fillId="28" borderId="80" xfId="0" applyFont="1" applyFill="1" applyBorder="1" applyAlignment="1">
      <alignment horizontal="center" vertical="center"/>
    </xf>
    <xf numFmtId="0" fontId="5" fillId="28" borderId="85" xfId="0" applyFont="1" applyFill="1" applyBorder="1" applyAlignment="1">
      <alignment horizontal="center" vertical="center"/>
    </xf>
    <xf numFmtId="0" fontId="6" fillId="33" borderId="19" xfId="61" applyFont="1" applyFill="1" applyBorder="1" applyAlignment="1">
      <alignment horizontal="center" vertical="center" wrapText="1"/>
      <protection/>
    </xf>
    <xf numFmtId="0" fontId="6" fillId="33" borderId="12" xfId="61" applyFont="1" applyFill="1" applyBorder="1" applyAlignment="1">
      <alignment horizontal="center" vertical="center" wrapText="1"/>
      <protection/>
    </xf>
    <xf numFmtId="0" fontId="6" fillId="33" borderId="20"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0" xfId="61" applyFont="1" applyFill="1" applyBorder="1" applyAlignment="1">
      <alignment horizontal="center" vertical="center" wrapText="1"/>
      <protection/>
    </xf>
    <xf numFmtId="0" fontId="6" fillId="33" borderId="14" xfId="61" applyFont="1" applyFill="1" applyBorder="1" applyAlignment="1">
      <alignment horizontal="center" vertical="center" wrapText="1"/>
      <protection/>
    </xf>
    <xf numFmtId="0" fontId="6" fillId="33" borderId="23"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15"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4"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6" fillId="0" borderId="11" xfId="61" applyFont="1" applyFill="1" applyBorder="1" applyAlignment="1">
      <alignment horizontal="center" vertical="center" wrapText="1"/>
      <protection/>
    </xf>
    <xf numFmtId="0" fontId="6" fillId="0" borderId="15" xfId="61" applyFont="1" applyFill="1" applyBorder="1" applyAlignment="1">
      <alignment horizontal="center" vertical="center" wrapText="1"/>
      <protection/>
    </xf>
    <xf numFmtId="0" fontId="6" fillId="0" borderId="17" xfId="61" applyFont="1" applyFill="1" applyBorder="1" applyAlignment="1">
      <alignment horizontal="center" vertical="center"/>
      <protection/>
    </xf>
    <xf numFmtId="0" fontId="6" fillId="0" borderId="42" xfId="0" applyFont="1" applyBorder="1" applyAlignment="1">
      <alignment horizontal="center" vertical="center"/>
    </xf>
    <xf numFmtId="0" fontId="6" fillId="38" borderId="21" xfId="61" applyFont="1" applyFill="1" applyBorder="1" applyAlignment="1">
      <alignment vertical="center" shrinkToFit="1"/>
      <protection/>
    </xf>
    <xf numFmtId="0" fontId="6" fillId="38" borderId="17" xfId="61" applyFont="1" applyFill="1" applyBorder="1" applyAlignment="1">
      <alignment vertical="center" shrinkToFit="1"/>
      <protection/>
    </xf>
    <xf numFmtId="0" fontId="5" fillId="0" borderId="94" xfId="61" applyFont="1" applyFill="1" applyBorder="1" applyAlignment="1">
      <alignment horizontal="center" vertical="center"/>
      <protection/>
    </xf>
    <xf numFmtId="0" fontId="5" fillId="0" borderId="40" xfId="61" applyFont="1" applyFill="1" applyBorder="1" applyAlignment="1">
      <alignment horizontal="center" vertical="center"/>
      <protection/>
    </xf>
    <xf numFmtId="0" fontId="6" fillId="38" borderId="85" xfId="61" applyFont="1" applyFill="1" applyBorder="1" applyAlignment="1">
      <alignment horizontal="center" vertical="center"/>
      <protection/>
    </xf>
    <xf numFmtId="0" fontId="6" fillId="38" borderId="15"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86" xfId="61" applyFont="1" applyFill="1" applyBorder="1" applyAlignment="1">
      <alignment horizontal="center" vertical="center"/>
      <protection/>
    </xf>
    <xf numFmtId="0" fontId="6" fillId="38" borderId="58" xfId="61" applyFont="1" applyFill="1" applyBorder="1" applyAlignment="1">
      <alignment horizontal="center" vertical="center"/>
      <protection/>
    </xf>
    <xf numFmtId="0" fontId="6" fillId="38" borderId="18" xfId="61" applyFont="1" applyFill="1" applyBorder="1" applyAlignment="1">
      <alignment horizontal="center" vertical="center"/>
      <protection/>
    </xf>
    <xf numFmtId="0" fontId="6" fillId="38" borderId="21" xfId="61" applyFont="1" applyFill="1" applyBorder="1" applyAlignment="1">
      <alignment horizontal="left" vertical="center"/>
      <protection/>
    </xf>
    <xf numFmtId="0" fontId="6" fillId="38" borderId="17" xfId="61" applyFont="1" applyFill="1" applyBorder="1" applyAlignment="1">
      <alignment horizontal="left" vertical="center"/>
      <protection/>
    </xf>
    <xf numFmtId="0" fontId="6" fillId="38" borderId="18" xfId="61" applyFont="1" applyFill="1" applyBorder="1" applyAlignment="1">
      <alignment horizontal="left" vertical="center"/>
      <protection/>
    </xf>
    <xf numFmtId="0" fontId="5" fillId="0" borderId="18" xfId="61" applyFont="1" applyFill="1" applyBorder="1" applyAlignment="1">
      <alignment horizontal="center" vertical="center"/>
      <protection/>
    </xf>
    <xf numFmtId="0" fontId="5" fillId="0" borderId="55" xfId="61" applyFont="1" applyFill="1" applyBorder="1" applyAlignment="1">
      <alignment horizontal="center" vertical="center"/>
      <protection/>
    </xf>
    <xf numFmtId="0" fontId="6" fillId="35" borderId="21" xfId="61" applyFont="1" applyFill="1" applyBorder="1" applyAlignment="1">
      <alignment horizontal="left" vertical="center"/>
      <protection/>
    </xf>
    <xf numFmtId="0" fontId="6" fillId="35" borderId="17" xfId="61" applyFont="1" applyFill="1" applyBorder="1" applyAlignment="1">
      <alignment horizontal="left" vertical="center"/>
      <protection/>
    </xf>
    <xf numFmtId="0" fontId="6" fillId="35" borderId="18" xfId="61" applyFont="1" applyFill="1" applyBorder="1" applyAlignment="1">
      <alignment horizontal="left" vertical="center"/>
      <protection/>
    </xf>
    <xf numFmtId="186" fontId="8" fillId="37" borderId="0" xfId="0" applyNumberFormat="1" applyFont="1" applyFill="1" applyAlignment="1">
      <alignment horizontal="center" vertical="center"/>
    </xf>
    <xf numFmtId="0" fontId="6" fillId="38" borderId="19" xfId="61" applyFont="1" applyFill="1" applyBorder="1" applyAlignment="1">
      <alignment horizontal="left" vertical="center"/>
      <protection/>
    </xf>
    <xf numFmtId="0" fontId="6" fillId="38" borderId="12" xfId="61" applyFont="1" applyFill="1" applyBorder="1" applyAlignment="1">
      <alignment horizontal="left" vertical="center"/>
      <protection/>
    </xf>
    <xf numFmtId="0" fontId="6" fillId="38" borderId="20" xfId="61" applyFont="1" applyFill="1" applyBorder="1" applyAlignment="1">
      <alignment horizontal="left" vertical="center"/>
      <protection/>
    </xf>
    <xf numFmtId="0" fontId="6" fillId="39" borderId="17" xfId="61" applyFont="1" applyFill="1" applyBorder="1" applyAlignment="1">
      <alignment horizontal="center" vertical="center"/>
      <protection/>
    </xf>
    <xf numFmtId="0" fontId="6" fillId="39" borderId="18" xfId="61" applyFont="1" applyFill="1" applyBorder="1" applyAlignment="1">
      <alignment horizontal="center" vertical="center"/>
      <protection/>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39" borderId="21" xfId="61" applyFont="1" applyFill="1" applyBorder="1" applyAlignment="1">
      <alignment vertical="center"/>
      <protection/>
    </xf>
    <xf numFmtId="0" fontId="6" fillId="39" borderId="17" xfId="61" applyFont="1" applyFill="1" applyBorder="1" applyAlignment="1">
      <alignment vertical="center"/>
      <protection/>
    </xf>
    <xf numFmtId="0" fontId="5" fillId="0" borderId="42" xfId="61" applyFont="1" applyFill="1" applyBorder="1" applyAlignment="1">
      <alignment horizontal="center" vertical="center"/>
      <protection/>
    </xf>
    <xf numFmtId="0" fontId="6" fillId="39" borderId="58" xfId="61" applyFont="1" applyFill="1" applyBorder="1" applyAlignment="1">
      <alignment horizontal="center" vertical="center"/>
      <protection/>
    </xf>
    <xf numFmtId="0" fontId="6" fillId="0" borderId="13"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38" borderId="13" xfId="61" applyFont="1" applyFill="1" applyBorder="1" applyAlignment="1">
      <alignment horizontal="left" vertical="center"/>
      <protection/>
    </xf>
    <xf numFmtId="0" fontId="6" fillId="38" borderId="0" xfId="61" applyFont="1" applyFill="1" applyBorder="1" applyAlignment="1">
      <alignment horizontal="left" vertical="center"/>
      <protection/>
    </xf>
    <xf numFmtId="0" fontId="6" fillId="38" borderId="14" xfId="61" applyFont="1" applyFill="1" applyBorder="1" applyAlignment="1">
      <alignment horizontal="left" vertical="center"/>
      <protection/>
    </xf>
    <xf numFmtId="0" fontId="6" fillId="38" borderId="23" xfId="61" applyFont="1" applyFill="1" applyBorder="1" applyAlignment="1">
      <alignment horizontal="left" vertical="center"/>
      <protection/>
    </xf>
    <xf numFmtId="0" fontId="6" fillId="38" borderId="11" xfId="61" applyFont="1" applyFill="1" applyBorder="1" applyAlignment="1">
      <alignment horizontal="left" vertical="center"/>
      <protection/>
    </xf>
    <xf numFmtId="0" fontId="6" fillId="38" borderId="15" xfId="61" applyFont="1" applyFill="1" applyBorder="1" applyAlignment="1">
      <alignment horizontal="left" vertical="center"/>
      <protection/>
    </xf>
    <xf numFmtId="0" fontId="5" fillId="0" borderId="19"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23"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6" fillId="39" borderId="80" xfId="61" applyFont="1" applyFill="1" applyBorder="1" applyAlignment="1">
      <alignment horizontal="center" vertical="center"/>
      <protection/>
    </xf>
    <xf numFmtId="0" fontId="6" fillId="39" borderId="20" xfId="61" applyFont="1" applyFill="1" applyBorder="1" applyAlignment="1">
      <alignment horizontal="center" vertical="center"/>
      <protection/>
    </xf>
    <xf numFmtId="0" fontId="6" fillId="38" borderId="110" xfId="61" applyFont="1" applyFill="1" applyBorder="1" applyAlignment="1">
      <alignment horizontal="center" vertical="center"/>
      <protection/>
    </xf>
    <xf numFmtId="0" fontId="6" fillId="38" borderId="14" xfId="61" applyFont="1" applyFill="1" applyBorder="1" applyAlignment="1">
      <alignment horizontal="center" vertical="center"/>
      <protection/>
    </xf>
    <xf numFmtId="0" fontId="6" fillId="39" borderId="85" xfId="61" applyFont="1" applyFill="1" applyBorder="1" applyAlignment="1">
      <alignment horizontal="center" vertical="center"/>
      <protection/>
    </xf>
    <xf numFmtId="0" fontId="6" fillId="39" borderId="15" xfId="61" applyFont="1" applyFill="1" applyBorder="1" applyAlignment="1">
      <alignment horizontal="center" vertical="center"/>
      <protection/>
    </xf>
    <xf numFmtId="0" fontId="6" fillId="35" borderId="42" xfId="61" applyFont="1" applyFill="1" applyBorder="1" applyAlignment="1">
      <alignment horizontal="left" vertical="center"/>
      <protection/>
    </xf>
    <xf numFmtId="0" fontId="6" fillId="40" borderId="42" xfId="61" applyFont="1" applyFill="1" applyBorder="1" applyAlignment="1">
      <alignment horizontal="center" vertical="center"/>
      <protection/>
    </xf>
    <xf numFmtId="0" fontId="12" fillId="0" borderId="19" xfId="61" applyFont="1" applyFill="1" applyBorder="1" applyAlignment="1">
      <alignment horizontal="center" vertical="center" wrapText="1"/>
      <protection/>
    </xf>
    <xf numFmtId="0" fontId="12" fillId="0" borderId="12" xfId="61" applyFont="1" applyFill="1" applyBorder="1" applyAlignment="1">
      <alignment horizontal="center" vertical="center" wrapText="1"/>
      <protection/>
    </xf>
    <xf numFmtId="0" fontId="12" fillId="0" borderId="13" xfId="61" applyFont="1" applyFill="1" applyBorder="1" applyAlignment="1">
      <alignment horizontal="center" vertical="center" wrapText="1"/>
      <protection/>
    </xf>
    <xf numFmtId="0" fontId="12" fillId="0" borderId="0" xfId="61" applyFont="1" applyFill="1" applyBorder="1" applyAlignment="1">
      <alignment horizontal="center" vertical="center" wrapText="1"/>
      <protection/>
    </xf>
    <xf numFmtId="0" fontId="6" fillId="38" borderId="21" xfId="61" applyFont="1" applyFill="1" applyBorder="1" applyAlignment="1">
      <alignment vertical="center"/>
      <protection/>
    </xf>
    <xf numFmtId="0" fontId="6" fillId="38" borderId="17" xfId="61" applyFont="1" applyFill="1" applyBorder="1" applyAlignment="1">
      <alignment vertical="center"/>
      <protection/>
    </xf>
    <xf numFmtId="0" fontId="6" fillId="0" borderId="0" xfId="61" applyFont="1" applyFill="1" applyBorder="1" applyAlignment="1">
      <alignment vertical="center"/>
      <protection/>
    </xf>
    <xf numFmtId="0" fontId="6" fillId="0" borderId="14" xfId="61" applyFont="1" applyFill="1" applyBorder="1" applyAlignment="1">
      <alignment vertical="center"/>
      <protection/>
    </xf>
    <xf numFmtId="0" fontId="6" fillId="39" borderId="42" xfId="61" applyFont="1" applyFill="1" applyBorder="1" applyAlignment="1">
      <alignment vertical="center"/>
      <protection/>
    </xf>
    <xf numFmtId="0" fontId="6" fillId="35" borderId="21" xfId="61" applyFont="1" applyFill="1" applyBorder="1" applyAlignment="1">
      <alignment horizontal="center" vertical="center"/>
      <protection/>
    </xf>
    <xf numFmtId="0" fontId="6" fillId="35" borderId="17" xfId="61" applyFont="1" applyFill="1" applyBorder="1" applyAlignment="1">
      <alignment horizontal="center" vertical="center"/>
      <protection/>
    </xf>
    <xf numFmtId="0" fontId="6" fillId="35" borderId="18" xfId="61" applyFont="1" applyFill="1" applyBorder="1" applyAlignment="1">
      <alignment horizontal="center" vertical="center"/>
      <protection/>
    </xf>
    <xf numFmtId="0" fontId="6" fillId="0" borderId="42" xfId="0" applyFont="1" applyFill="1" applyBorder="1" applyAlignment="1">
      <alignment horizontal="center" vertical="center"/>
    </xf>
    <xf numFmtId="0" fontId="6" fillId="41" borderId="21" xfId="60" applyFont="1" applyFill="1" applyBorder="1" applyAlignment="1">
      <alignment horizontal="center" vertical="center" wrapText="1"/>
      <protection/>
    </xf>
    <xf numFmtId="0" fontId="6" fillId="41" borderId="17" xfId="60" applyFont="1" applyFill="1" applyBorder="1" applyAlignment="1">
      <alignment horizontal="center" vertical="center" wrapText="1"/>
      <protection/>
    </xf>
    <xf numFmtId="0" fontId="6" fillId="41" borderId="18" xfId="60" applyFont="1" applyFill="1" applyBorder="1" applyAlignment="1">
      <alignment horizontal="center" vertical="center" wrapText="1"/>
      <protection/>
    </xf>
    <xf numFmtId="0" fontId="6" fillId="41" borderId="21" xfId="60" applyFont="1" applyFill="1" applyBorder="1" applyAlignment="1">
      <alignment horizontal="center" vertical="center"/>
      <protection/>
    </xf>
    <xf numFmtId="0" fontId="6" fillId="41" borderId="17" xfId="60" applyFont="1" applyFill="1" applyBorder="1" applyAlignment="1">
      <alignment horizontal="center" vertical="center"/>
      <protection/>
    </xf>
    <xf numFmtId="0" fontId="6" fillId="41" borderId="18" xfId="60" applyFont="1" applyFill="1" applyBorder="1" applyAlignment="1">
      <alignment horizontal="center" vertical="center"/>
      <protection/>
    </xf>
    <xf numFmtId="0" fontId="6" fillId="38" borderId="18" xfId="61" applyFont="1" applyFill="1" applyBorder="1" applyAlignment="1">
      <alignment vertical="center"/>
      <protection/>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108" xfId="61" applyFont="1" applyFill="1" applyBorder="1" applyAlignment="1">
      <alignment horizontal="center" vertical="center"/>
      <protection/>
    </xf>
    <xf numFmtId="0" fontId="6" fillId="38" borderId="12" xfId="61" applyFont="1" applyFill="1" applyBorder="1" applyAlignment="1">
      <alignment horizontal="center" vertical="center"/>
      <protection/>
    </xf>
    <xf numFmtId="0" fontId="6" fillId="38" borderId="20" xfId="61" applyFont="1" applyFill="1" applyBorder="1" applyAlignment="1">
      <alignment horizontal="center" vertical="center"/>
      <protection/>
    </xf>
    <xf numFmtId="0" fontId="5" fillId="0" borderId="111" xfId="61" applyFont="1" applyFill="1" applyBorder="1" applyAlignment="1">
      <alignment horizontal="center" vertical="center"/>
      <protection/>
    </xf>
    <xf numFmtId="0" fontId="5" fillId="0" borderId="109" xfId="61" applyFont="1" applyFill="1" applyBorder="1" applyAlignment="1">
      <alignment horizontal="center" vertical="center"/>
      <protection/>
    </xf>
    <xf numFmtId="0" fontId="6" fillId="38" borderId="80" xfId="61" applyFont="1" applyFill="1" applyBorder="1" applyAlignment="1">
      <alignment horizontal="center" vertical="center"/>
      <protection/>
    </xf>
    <xf numFmtId="0" fontId="6" fillId="35" borderId="21" xfId="61" applyFont="1" applyFill="1" applyBorder="1" applyAlignment="1">
      <alignment vertical="center"/>
      <protection/>
    </xf>
    <xf numFmtId="0" fontId="6" fillId="35" borderId="17" xfId="61" applyFont="1" applyFill="1" applyBorder="1" applyAlignment="1">
      <alignment vertical="center"/>
      <protection/>
    </xf>
    <xf numFmtId="0" fontId="6" fillId="35" borderId="18" xfId="61" applyFont="1" applyFill="1" applyBorder="1" applyAlignment="1">
      <alignment vertical="center"/>
      <protection/>
    </xf>
    <xf numFmtId="0" fontId="6" fillId="40" borderId="19" xfId="61" applyFont="1" applyFill="1" applyBorder="1" applyAlignment="1">
      <alignment horizontal="center" vertical="center" wrapText="1"/>
      <protection/>
    </xf>
    <xf numFmtId="0" fontId="6" fillId="40" borderId="12" xfId="61" applyFont="1" applyFill="1" applyBorder="1" applyAlignment="1">
      <alignment horizontal="center" vertical="center"/>
      <protection/>
    </xf>
    <xf numFmtId="0" fontId="6" fillId="40" borderId="20" xfId="61" applyFont="1" applyFill="1" applyBorder="1" applyAlignment="1">
      <alignment horizontal="center" vertical="center"/>
      <protection/>
    </xf>
    <xf numFmtId="0" fontId="6" fillId="40" borderId="23" xfId="61" applyFont="1" applyFill="1" applyBorder="1" applyAlignment="1">
      <alignment horizontal="center" vertical="center"/>
      <protection/>
    </xf>
    <xf numFmtId="0" fontId="6" fillId="40" borderId="11" xfId="61" applyFont="1" applyFill="1" applyBorder="1" applyAlignment="1">
      <alignment horizontal="center" vertical="center"/>
      <protection/>
    </xf>
    <xf numFmtId="0" fontId="6" fillId="40" borderId="15" xfId="61" applyFont="1" applyFill="1" applyBorder="1" applyAlignment="1">
      <alignment horizontal="center" vertical="center"/>
      <protection/>
    </xf>
    <xf numFmtId="0" fontId="7" fillId="40" borderId="19" xfId="61" applyFont="1" applyFill="1" applyBorder="1" applyAlignment="1">
      <alignment horizontal="center" vertical="center" wrapText="1"/>
      <protection/>
    </xf>
    <xf numFmtId="0" fontId="7" fillId="40" borderId="12" xfId="61" applyFont="1" applyFill="1" applyBorder="1" applyAlignment="1">
      <alignment horizontal="center" vertical="center"/>
      <protection/>
    </xf>
    <xf numFmtId="0" fontId="7" fillId="40" borderId="20" xfId="61" applyFont="1" applyFill="1" applyBorder="1" applyAlignment="1">
      <alignment horizontal="center" vertical="center"/>
      <protection/>
    </xf>
    <xf numFmtId="0" fontId="7" fillId="40" borderId="23" xfId="61" applyFont="1" applyFill="1" applyBorder="1" applyAlignment="1">
      <alignment horizontal="center" vertical="center"/>
      <protection/>
    </xf>
    <xf numFmtId="0" fontId="7" fillId="40" borderId="11" xfId="61" applyFont="1" applyFill="1" applyBorder="1" applyAlignment="1">
      <alignment horizontal="center" vertical="center"/>
      <protection/>
    </xf>
    <xf numFmtId="0" fontId="7" fillId="40" borderId="15" xfId="61" applyFont="1" applyFill="1" applyBorder="1" applyAlignment="1">
      <alignment horizontal="center" vertical="center"/>
      <protection/>
    </xf>
    <xf numFmtId="0" fontId="6" fillId="39" borderId="21" xfId="61" applyFont="1" applyFill="1" applyBorder="1" applyAlignment="1">
      <alignment horizontal="left" vertical="center"/>
      <protection/>
    </xf>
    <xf numFmtId="0" fontId="6" fillId="39" borderId="17" xfId="61" applyFont="1" applyFill="1" applyBorder="1" applyAlignment="1">
      <alignment horizontal="left" vertical="center"/>
      <protection/>
    </xf>
    <xf numFmtId="0" fontId="6" fillId="39" borderId="18" xfId="61" applyFont="1" applyFill="1" applyBorder="1" applyAlignment="1">
      <alignment horizontal="left" vertical="center"/>
      <protection/>
    </xf>
    <xf numFmtId="0" fontId="5" fillId="0" borderId="20" xfId="61" applyFont="1" applyFill="1" applyBorder="1" applyAlignment="1">
      <alignment horizontal="center" vertical="center"/>
      <protection/>
    </xf>
    <xf numFmtId="0" fontId="6" fillId="40" borderId="19" xfId="61" applyFont="1" applyFill="1" applyBorder="1" applyAlignment="1">
      <alignment horizontal="center" vertical="center"/>
      <protection/>
    </xf>
    <xf numFmtId="0" fontId="6" fillId="40" borderId="13" xfId="61" applyFont="1" applyFill="1" applyBorder="1" applyAlignment="1">
      <alignment horizontal="center" vertical="center"/>
      <protection/>
    </xf>
    <xf numFmtId="0" fontId="6" fillId="40" borderId="0" xfId="61" applyFont="1" applyFill="1" applyBorder="1" applyAlignment="1">
      <alignment horizontal="center" vertical="center"/>
      <protection/>
    </xf>
    <xf numFmtId="0" fontId="6" fillId="40" borderId="14" xfId="61" applyFont="1" applyFill="1" applyBorder="1" applyAlignment="1">
      <alignment horizontal="center" vertical="center"/>
      <protection/>
    </xf>
    <xf numFmtId="0" fontId="6" fillId="39" borderId="19" xfId="61" applyFont="1" applyFill="1" applyBorder="1" applyAlignment="1">
      <alignment vertical="center"/>
      <protection/>
    </xf>
    <xf numFmtId="0" fontId="6" fillId="39" borderId="12" xfId="61" applyFont="1" applyFill="1" applyBorder="1" applyAlignment="1">
      <alignment vertical="center"/>
      <protection/>
    </xf>
    <xf numFmtId="0" fontId="6" fillId="39" borderId="20" xfId="61" applyFont="1" applyFill="1" applyBorder="1" applyAlignment="1">
      <alignment vertical="center"/>
      <protection/>
    </xf>
    <xf numFmtId="0" fontId="6" fillId="39" borderId="23" xfId="61" applyFont="1" applyFill="1" applyBorder="1" applyAlignment="1">
      <alignment vertical="center"/>
      <protection/>
    </xf>
    <xf numFmtId="0" fontId="6" fillId="39" borderId="11" xfId="61" applyFont="1" applyFill="1" applyBorder="1" applyAlignment="1">
      <alignment vertical="center"/>
      <protection/>
    </xf>
    <xf numFmtId="0" fontId="6" fillId="39" borderId="15" xfId="61" applyFont="1" applyFill="1" applyBorder="1" applyAlignment="1">
      <alignment vertical="center"/>
      <protection/>
    </xf>
    <xf numFmtId="186" fontId="5" fillId="37" borderId="0" xfId="0" applyNumberFormat="1" applyFont="1" applyFill="1" applyBorder="1" applyAlignment="1">
      <alignment horizontal="center" vertical="center"/>
    </xf>
    <xf numFmtId="0" fontId="12" fillId="0" borderId="1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5"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2" fillId="0" borderId="19"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08"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11"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09" xfId="0" applyFont="1" applyFill="1" applyBorder="1" applyAlignment="1">
      <alignment horizontal="center" vertical="center" shrinkToFit="1"/>
    </xf>
    <xf numFmtId="0" fontId="5" fillId="0" borderId="80"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5" xfId="0" applyFont="1" applyFill="1" applyBorder="1" applyAlignment="1">
      <alignment horizontal="center" vertical="center"/>
    </xf>
    <xf numFmtId="0" fontId="12" fillId="0" borderId="18"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42" xfId="0" applyFont="1" applyBorder="1" applyAlignment="1">
      <alignment horizontal="left" vertical="center" wrapText="1"/>
    </xf>
    <xf numFmtId="0" fontId="12" fillId="0" borderId="38"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5" fillId="0" borderId="2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1" xfId="0" applyFont="1" applyFill="1" applyBorder="1" applyAlignment="1">
      <alignmen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標準_総括表を変更しました（６／２３）"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V78"/>
  <sheetViews>
    <sheetView tabSelected="1" view="pageBreakPreview" zoomScaleSheetLayoutView="100" zoomScalePageLayoutView="0" workbookViewId="0" topLeftCell="A1">
      <selection activeCell="B1" sqref="B1:AX2"/>
    </sheetView>
  </sheetViews>
  <sheetFormatPr defaultColWidth="1.875" defaultRowHeight="11.25" customHeight="1"/>
  <cols>
    <col min="1" max="16384" width="1.875" style="1" customWidth="1"/>
  </cols>
  <sheetData>
    <row r="1" spans="1:50" ht="11.25" customHeight="1">
      <c r="A1" s="12"/>
      <c r="B1" s="213" t="s">
        <v>569</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row>
    <row r="2" spans="1:50" ht="11.25" customHeight="1" thickBot="1">
      <c r="A2" s="12"/>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row>
    <row r="3" spans="1:74" ht="11.25" customHeight="1">
      <c r="A3" s="12"/>
      <c r="B3" s="204" t="s">
        <v>421</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
      <c r="AZ3" s="308" t="s">
        <v>566</v>
      </c>
      <c r="BA3" s="309"/>
      <c r="BB3" s="309"/>
      <c r="BC3" s="309"/>
      <c r="BD3" s="309"/>
      <c r="BE3" s="309"/>
      <c r="BF3" s="309"/>
      <c r="BG3" s="309"/>
      <c r="BH3" s="309"/>
      <c r="BI3" s="309"/>
      <c r="BJ3" s="309"/>
      <c r="BK3" s="309"/>
      <c r="BL3" s="309"/>
      <c r="BM3" s="309"/>
      <c r="BN3" s="309"/>
      <c r="BO3" s="309"/>
      <c r="BP3" s="309"/>
      <c r="BQ3" s="309"/>
      <c r="BR3" s="309"/>
      <c r="BS3" s="309"/>
      <c r="BT3" s="309"/>
      <c r="BU3" s="309"/>
      <c r="BV3" s="310"/>
    </row>
    <row r="4" spans="1:74" ht="11.25" customHeight="1">
      <c r="A4" s="12"/>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57"/>
      <c r="AZ4" s="311"/>
      <c r="BA4" s="312"/>
      <c r="BB4" s="312"/>
      <c r="BC4" s="312"/>
      <c r="BD4" s="312"/>
      <c r="BE4" s="312"/>
      <c r="BF4" s="312"/>
      <c r="BG4" s="312"/>
      <c r="BH4" s="312"/>
      <c r="BI4" s="312"/>
      <c r="BJ4" s="312"/>
      <c r="BK4" s="312"/>
      <c r="BL4" s="312"/>
      <c r="BM4" s="312"/>
      <c r="BN4" s="312"/>
      <c r="BO4" s="312"/>
      <c r="BP4" s="312"/>
      <c r="BQ4" s="312"/>
      <c r="BR4" s="312"/>
      <c r="BS4" s="312"/>
      <c r="BT4" s="312"/>
      <c r="BU4" s="312"/>
      <c r="BV4" s="313"/>
    </row>
    <row r="5" spans="1:74" ht="11.25" customHeight="1">
      <c r="A5" s="1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57"/>
      <c r="AZ5" s="311"/>
      <c r="BA5" s="312"/>
      <c r="BB5" s="312"/>
      <c r="BC5" s="312"/>
      <c r="BD5" s="312"/>
      <c r="BE5" s="312"/>
      <c r="BF5" s="312"/>
      <c r="BG5" s="312"/>
      <c r="BH5" s="312"/>
      <c r="BI5" s="312"/>
      <c r="BJ5" s="312"/>
      <c r="BK5" s="312"/>
      <c r="BL5" s="312"/>
      <c r="BM5" s="312"/>
      <c r="BN5" s="312"/>
      <c r="BO5" s="312"/>
      <c r="BP5" s="312"/>
      <c r="BQ5" s="312"/>
      <c r="BR5" s="312"/>
      <c r="BS5" s="312"/>
      <c r="BT5" s="312"/>
      <c r="BU5" s="312"/>
      <c r="BV5" s="313"/>
    </row>
    <row r="6" spans="1:74" ht="11.25" customHeight="1">
      <c r="A6" s="12"/>
      <c r="B6" s="207" t="s">
        <v>36</v>
      </c>
      <c r="C6" s="208"/>
      <c r="D6" s="198" t="s">
        <v>106</v>
      </c>
      <c r="E6" s="199"/>
      <c r="F6" s="199"/>
      <c r="G6" s="199"/>
      <c r="H6" s="200"/>
      <c r="I6" s="155"/>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7"/>
      <c r="AZ6" s="311"/>
      <c r="BA6" s="312"/>
      <c r="BB6" s="312"/>
      <c r="BC6" s="312"/>
      <c r="BD6" s="312"/>
      <c r="BE6" s="312"/>
      <c r="BF6" s="312"/>
      <c r="BG6" s="312"/>
      <c r="BH6" s="312"/>
      <c r="BI6" s="312"/>
      <c r="BJ6" s="312"/>
      <c r="BK6" s="312"/>
      <c r="BL6" s="312"/>
      <c r="BM6" s="312"/>
      <c r="BN6" s="312"/>
      <c r="BO6" s="312"/>
      <c r="BP6" s="312"/>
      <c r="BQ6" s="312"/>
      <c r="BR6" s="312"/>
      <c r="BS6" s="312"/>
      <c r="BT6" s="312"/>
      <c r="BU6" s="312"/>
      <c r="BV6" s="313"/>
    </row>
    <row r="7" spans="1:74" ht="11.25" customHeight="1">
      <c r="A7" s="12"/>
      <c r="B7" s="209"/>
      <c r="C7" s="210"/>
      <c r="D7" s="158" t="s">
        <v>95</v>
      </c>
      <c r="E7" s="159"/>
      <c r="F7" s="159"/>
      <c r="G7" s="159"/>
      <c r="H7" s="160"/>
      <c r="I7" s="179"/>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1"/>
      <c r="AZ7" s="311"/>
      <c r="BA7" s="312"/>
      <c r="BB7" s="312"/>
      <c r="BC7" s="312"/>
      <c r="BD7" s="312"/>
      <c r="BE7" s="312"/>
      <c r="BF7" s="312"/>
      <c r="BG7" s="312"/>
      <c r="BH7" s="312"/>
      <c r="BI7" s="312"/>
      <c r="BJ7" s="312"/>
      <c r="BK7" s="312"/>
      <c r="BL7" s="312"/>
      <c r="BM7" s="312"/>
      <c r="BN7" s="312"/>
      <c r="BO7" s="312"/>
      <c r="BP7" s="312"/>
      <c r="BQ7" s="312"/>
      <c r="BR7" s="312"/>
      <c r="BS7" s="312"/>
      <c r="BT7" s="312"/>
      <c r="BU7" s="312"/>
      <c r="BV7" s="313"/>
    </row>
    <row r="8" spans="1:74" ht="11.25" customHeight="1" thickBot="1">
      <c r="A8" s="12"/>
      <c r="B8" s="209"/>
      <c r="C8" s="210"/>
      <c r="D8" s="161"/>
      <c r="E8" s="162"/>
      <c r="F8" s="162"/>
      <c r="G8" s="162"/>
      <c r="H8" s="163"/>
      <c r="I8" s="182"/>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4"/>
      <c r="AZ8" s="314"/>
      <c r="BA8" s="315"/>
      <c r="BB8" s="315"/>
      <c r="BC8" s="315"/>
      <c r="BD8" s="315"/>
      <c r="BE8" s="315"/>
      <c r="BF8" s="315"/>
      <c r="BG8" s="315"/>
      <c r="BH8" s="315"/>
      <c r="BI8" s="315"/>
      <c r="BJ8" s="315"/>
      <c r="BK8" s="315"/>
      <c r="BL8" s="315"/>
      <c r="BM8" s="315"/>
      <c r="BN8" s="315"/>
      <c r="BO8" s="315"/>
      <c r="BP8" s="315"/>
      <c r="BQ8" s="315"/>
      <c r="BR8" s="315"/>
      <c r="BS8" s="315"/>
      <c r="BT8" s="315"/>
      <c r="BU8" s="315"/>
      <c r="BV8" s="316"/>
    </row>
    <row r="9" spans="1:50" ht="11.25" customHeight="1">
      <c r="A9" s="12"/>
      <c r="B9" s="209"/>
      <c r="C9" s="210"/>
      <c r="D9" s="198" t="s">
        <v>107</v>
      </c>
      <c r="E9" s="199"/>
      <c r="F9" s="199"/>
      <c r="G9" s="199"/>
      <c r="H9" s="200"/>
      <c r="I9" s="58" t="s">
        <v>99</v>
      </c>
      <c r="J9" s="197"/>
      <c r="K9" s="197"/>
      <c r="L9" s="197"/>
      <c r="M9" s="205" t="s">
        <v>100</v>
      </c>
      <c r="N9" s="205"/>
      <c r="O9" s="197"/>
      <c r="P9" s="197"/>
      <c r="Q9" s="197"/>
      <c r="R9" s="197"/>
      <c r="S9" s="197"/>
      <c r="T9" s="59" t="s">
        <v>101</v>
      </c>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11.25" customHeight="1">
      <c r="A10" s="12"/>
      <c r="B10" s="209"/>
      <c r="C10" s="210"/>
      <c r="D10" s="158" t="s">
        <v>96</v>
      </c>
      <c r="E10" s="159"/>
      <c r="F10" s="159"/>
      <c r="G10" s="159"/>
      <c r="H10" s="160"/>
      <c r="I10" s="179"/>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50" ht="11.25" customHeight="1">
      <c r="A11" s="12"/>
      <c r="B11" s="209"/>
      <c r="C11" s="210"/>
      <c r="D11" s="161"/>
      <c r="E11" s="162"/>
      <c r="F11" s="162"/>
      <c r="G11" s="162"/>
      <c r="H11" s="163"/>
      <c r="I11" s="182"/>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4"/>
    </row>
    <row r="12" spans="1:50" ht="11.25" customHeight="1">
      <c r="A12" s="12"/>
      <c r="B12" s="209"/>
      <c r="C12" s="210"/>
      <c r="D12" s="194" t="s">
        <v>97</v>
      </c>
      <c r="E12" s="195"/>
      <c r="F12" s="195"/>
      <c r="G12" s="195"/>
      <c r="H12" s="196"/>
      <c r="I12" s="186"/>
      <c r="J12" s="186"/>
      <c r="K12" s="186"/>
      <c r="L12" s="186"/>
      <c r="M12" s="186"/>
      <c r="N12" s="186"/>
      <c r="O12" s="186"/>
      <c r="P12" s="186"/>
      <c r="Q12" s="186"/>
      <c r="R12" s="187"/>
      <c r="S12" s="194" t="s">
        <v>102</v>
      </c>
      <c r="T12" s="195"/>
      <c r="U12" s="195"/>
      <c r="V12" s="195"/>
      <c r="W12" s="196"/>
      <c r="X12" s="186"/>
      <c r="Y12" s="186"/>
      <c r="Z12" s="186"/>
      <c r="AA12" s="186"/>
      <c r="AB12" s="186"/>
      <c r="AC12" s="186"/>
      <c r="AD12" s="186"/>
      <c r="AE12" s="186"/>
      <c r="AF12" s="186"/>
      <c r="AG12" s="187"/>
      <c r="AH12" s="194" t="s">
        <v>103</v>
      </c>
      <c r="AI12" s="195"/>
      <c r="AJ12" s="195"/>
      <c r="AK12" s="195"/>
      <c r="AL12" s="196"/>
      <c r="AM12" s="185"/>
      <c r="AN12" s="186"/>
      <c r="AO12" s="186"/>
      <c r="AP12" s="186"/>
      <c r="AQ12" s="186"/>
      <c r="AR12" s="186"/>
      <c r="AS12" s="186"/>
      <c r="AT12" s="186"/>
      <c r="AU12" s="186"/>
      <c r="AV12" s="186"/>
      <c r="AW12" s="186"/>
      <c r="AX12" s="187"/>
    </row>
    <row r="13" spans="1:50" ht="11.25" customHeight="1">
      <c r="A13" s="12"/>
      <c r="B13" s="209"/>
      <c r="C13" s="210"/>
      <c r="D13" s="161"/>
      <c r="E13" s="162"/>
      <c r="F13" s="162"/>
      <c r="G13" s="162"/>
      <c r="H13" s="163"/>
      <c r="I13" s="189"/>
      <c r="J13" s="189"/>
      <c r="K13" s="189"/>
      <c r="L13" s="189"/>
      <c r="M13" s="189"/>
      <c r="N13" s="189"/>
      <c r="O13" s="189"/>
      <c r="P13" s="189"/>
      <c r="Q13" s="189"/>
      <c r="R13" s="190"/>
      <c r="S13" s="161"/>
      <c r="T13" s="162"/>
      <c r="U13" s="162"/>
      <c r="V13" s="162"/>
      <c r="W13" s="163"/>
      <c r="X13" s="189"/>
      <c r="Y13" s="189"/>
      <c r="Z13" s="189"/>
      <c r="AA13" s="189"/>
      <c r="AB13" s="189"/>
      <c r="AC13" s="189"/>
      <c r="AD13" s="189"/>
      <c r="AE13" s="189"/>
      <c r="AF13" s="189"/>
      <c r="AG13" s="190"/>
      <c r="AH13" s="161"/>
      <c r="AI13" s="162"/>
      <c r="AJ13" s="162"/>
      <c r="AK13" s="162"/>
      <c r="AL13" s="163"/>
      <c r="AM13" s="188"/>
      <c r="AN13" s="189"/>
      <c r="AO13" s="189"/>
      <c r="AP13" s="189"/>
      <c r="AQ13" s="189"/>
      <c r="AR13" s="189"/>
      <c r="AS13" s="189"/>
      <c r="AT13" s="189"/>
      <c r="AU13" s="189"/>
      <c r="AV13" s="189"/>
      <c r="AW13" s="189"/>
      <c r="AX13" s="190"/>
    </row>
    <row r="14" spans="1:50" ht="11.25" customHeight="1">
      <c r="A14" s="12"/>
      <c r="B14" s="209"/>
      <c r="C14" s="210"/>
      <c r="D14" s="164" t="s">
        <v>98</v>
      </c>
      <c r="E14" s="165"/>
      <c r="F14" s="165"/>
      <c r="G14" s="165"/>
      <c r="H14" s="166"/>
      <c r="I14" s="242">
        <v>2</v>
      </c>
      <c r="J14" s="173"/>
      <c r="K14" s="173">
        <v>8</v>
      </c>
      <c r="L14" s="173"/>
      <c r="M14" s="176"/>
      <c r="N14" s="176"/>
      <c r="O14" s="176"/>
      <c r="P14" s="176"/>
      <c r="Q14" s="176"/>
      <c r="R14" s="176"/>
      <c r="S14" s="176"/>
      <c r="T14" s="176"/>
      <c r="U14" s="176"/>
      <c r="V14" s="176"/>
      <c r="W14" s="176"/>
      <c r="X14" s="176"/>
      <c r="Y14" s="176"/>
      <c r="Z14" s="176"/>
      <c r="AA14" s="176"/>
      <c r="AB14" s="191"/>
      <c r="AC14" s="198" t="s">
        <v>105</v>
      </c>
      <c r="AD14" s="199"/>
      <c r="AE14" s="199"/>
      <c r="AF14" s="199"/>
      <c r="AG14" s="200"/>
      <c r="AH14" s="201"/>
      <c r="AI14" s="202"/>
      <c r="AJ14" s="202"/>
      <c r="AK14" s="202"/>
      <c r="AL14" s="202"/>
      <c r="AM14" s="202"/>
      <c r="AN14" s="202"/>
      <c r="AO14" s="202"/>
      <c r="AP14" s="202"/>
      <c r="AQ14" s="202"/>
      <c r="AR14" s="202"/>
      <c r="AS14" s="202"/>
      <c r="AT14" s="202"/>
      <c r="AU14" s="202"/>
      <c r="AV14" s="202"/>
      <c r="AW14" s="202"/>
      <c r="AX14" s="203"/>
    </row>
    <row r="15" spans="1:50" ht="11.25" customHeight="1">
      <c r="A15" s="12"/>
      <c r="B15" s="209"/>
      <c r="C15" s="210"/>
      <c r="D15" s="167"/>
      <c r="E15" s="168"/>
      <c r="F15" s="168"/>
      <c r="G15" s="168"/>
      <c r="H15" s="169"/>
      <c r="I15" s="243"/>
      <c r="J15" s="174"/>
      <c r="K15" s="174"/>
      <c r="L15" s="174"/>
      <c r="M15" s="177"/>
      <c r="N15" s="177"/>
      <c r="O15" s="177"/>
      <c r="P15" s="177"/>
      <c r="Q15" s="177"/>
      <c r="R15" s="177"/>
      <c r="S15" s="177"/>
      <c r="T15" s="177"/>
      <c r="U15" s="177"/>
      <c r="V15" s="177"/>
      <c r="W15" s="177"/>
      <c r="X15" s="177"/>
      <c r="Y15" s="177"/>
      <c r="Z15" s="177"/>
      <c r="AA15" s="177"/>
      <c r="AB15" s="192"/>
      <c r="AC15" s="158" t="s">
        <v>104</v>
      </c>
      <c r="AD15" s="159"/>
      <c r="AE15" s="159"/>
      <c r="AF15" s="159"/>
      <c r="AG15" s="160"/>
      <c r="AH15" s="179"/>
      <c r="AI15" s="180"/>
      <c r="AJ15" s="180"/>
      <c r="AK15" s="180"/>
      <c r="AL15" s="180"/>
      <c r="AM15" s="180"/>
      <c r="AN15" s="180"/>
      <c r="AO15" s="180"/>
      <c r="AP15" s="180"/>
      <c r="AQ15" s="180"/>
      <c r="AR15" s="180"/>
      <c r="AS15" s="180"/>
      <c r="AT15" s="180"/>
      <c r="AU15" s="180"/>
      <c r="AV15" s="180"/>
      <c r="AW15" s="180"/>
      <c r="AX15" s="181"/>
    </row>
    <row r="16" spans="1:50" ht="11.25" customHeight="1">
      <c r="A16" s="12"/>
      <c r="B16" s="211"/>
      <c r="C16" s="212"/>
      <c r="D16" s="170"/>
      <c r="E16" s="171"/>
      <c r="F16" s="171"/>
      <c r="G16" s="171"/>
      <c r="H16" s="172"/>
      <c r="I16" s="244"/>
      <c r="J16" s="175"/>
      <c r="K16" s="175"/>
      <c r="L16" s="175"/>
      <c r="M16" s="178"/>
      <c r="N16" s="178"/>
      <c r="O16" s="178"/>
      <c r="P16" s="178"/>
      <c r="Q16" s="178"/>
      <c r="R16" s="178"/>
      <c r="S16" s="178"/>
      <c r="T16" s="178"/>
      <c r="U16" s="178"/>
      <c r="V16" s="178"/>
      <c r="W16" s="178"/>
      <c r="X16" s="178"/>
      <c r="Y16" s="178"/>
      <c r="Z16" s="178"/>
      <c r="AA16" s="178"/>
      <c r="AB16" s="193"/>
      <c r="AC16" s="161"/>
      <c r="AD16" s="162"/>
      <c r="AE16" s="162"/>
      <c r="AF16" s="162"/>
      <c r="AG16" s="163"/>
      <c r="AH16" s="182"/>
      <c r="AI16" s="183"/>
      <c r="AJ16" s="183"/>
      <c r="AK16" s="183"/>
      <c r="AL16" s="183"/>
      <c r="AM16" s="183"/>
      <c r="AN16" s="183"/>
      <c r="AO16" s="183"/>
      <c r="AP16" s="183"/>
      <c r="AQ16" s="183"/>
      <c r="AR16" s="183"/>
      <c r="AS16" s="183"/>
      <c r="AT16" s="183"/>
      <c r="AU16" s="183"/>
      <c r="AV16" s="183"/>
      <c r="AW16" s="183"/>
      <c r="AX16" s="184"/>
    </row>
    <row r="17" spans="1:50" ht="11.25" customHeight="1">
      <c r="A17" s="27"/>
      <c r="B17" s="28"/>
      <c r="C17" s="28"/>
      <c r="D17" s="11"/>
      <c r="E17" s="11"/>
      <c r="F17" s="11"/>
      <c r="G17" s="11"/>
      <c r="H17" s="11"/>
      <c r="I17" s="31"/>
      <c r="J17" s="31"/>
      <c r="K17" s="31"/>
      <c r="L17" s="31"/>
      <c r="M17" s="31"/>
      <c r="N17" s="26"/>
      <c r="O17" s="26"/>
      <c r="P17" s="26"/>
      <c r="Q17" s="26"/>
      <c r="R17" s="26"/>
      <c r="S17" s="26"/>
      <c r="T17" s="26"/>
      <c r="U17" s="32"/>
      <c r="V17" s="32"/>
      <c r="W17" s="32"/>
      <c r="X17" s="32"/>
      <c r="Y17" s="32"/>
      <c r="Z17" s="32"/>
      <c r="AA17" s="32"/>
      <c r="AB17" s="32"/>
      <c r="AC17" s="32"/>
      <c r="AD17" s="32"/>
      <c r="AE17" s="32"/>
      <c r="AF17" s="32"/>
      <c r="AG17" s="32"/>
      <c r="AH17" s="33"/>
      <c r="AI17" s="33"/>
      <c r="AJ17" s="33"/>
      <c r="AK17" s="33"/>
      <c r="AL17" s="33"/>
      <c r="AM17" s="33"/>
      <c r="AN17" s="16"/>
      <c r="AO17" s="16"/>
      <c r="AP17" s="16"/>
      <c r="AQ17" s="16"/>
      <c r="AR17" s="16"/>
      <c r="AS17" s="16"/>
      <c r="AT17" s="16"/>
      <c r="AU17" s="16"/>
      <c r="AV17" s="16"/>
      <c r="AW17" s="16"/>
      <c r="AX17" s="16"/>
    </row>
    <row r="18" spans="1:50" ht="11.25" customHeight="1">
      <c r="A18" s="12"/>
      <c r="B18" s="207" t="s">
        <v>203</v>
      </c>
      <c r="C18" s="208"/>
      <c r="D18" s="224" t="s">
        <v>198</v>
      </c>
      <c r="E18" s="225"/>
      <c r="F18" s="225"/>
      <c r="G18" s="225"/>
      <c r="H18" s="226"/>
      <c r="I18" s="233" t="s">
        <v>109</v>
      </c>
      <c r="J18" s="234"/>
      <c r="K18" s="234"/>
      <c r="L18" s="234"/>
      <c r="M18" s="234"/>
      <c r="N18" s="235"/>
      <c r="O18" s="247" t="s">
        <v>226</v>
      </c>
      <c r="P18" s="247"/>
      <c r="Q18" s="247"/>
      <c r="R18" s="247"/>
      <c r="S18" s="247"/>
      <c r="T18" s="247"/>
      <c r="U18" s="247"/>
      <c r="V18" s="247"/>
      <c r="W18" s="247"/>
      <c r="X18" s="247"/>
      <c r="Y18" s="247"/>
      <c r="Z18" s="247"/>
      <c r="AA18" s="27"/>
      <c r="AB18" s="27"/>
      <c r="AC18" s="27"/>
      <c r="AD18" s="27"/>
      <c r="AE18" s="27"/>
      <c r="AF18" s="27"/>
      <c r="AG18" s="27"/>
      <c r="AH18" s="27"/>
      <c r="AI18" s="27"/>
      <c r="AJ18" s="27"/>
      <c r="AK18" s="27"/>
      <c r="AL18" s="30"/>
      <c r="AM18" s="36"/>
      <c r="AN18" s="36"/>
      <c r="AO18" s="36"/>
      <c r="AP18" s="36"/>
      <c r="AQ18" s="36"/>
      <c r="AR18" s="37"/>
      <c r="AS18" s="37"/>
      <c r="AT18" s="37"/>
      <c r="AU18" s="37"/>
      <c r="AV18" s="37"/>
      <c r="AW18" s="37"/>
      <c r="AX18" s="37"/>
    </row>
    <row r="19" spans="1:50" ht="11.25" customHeight="1">
      <c r="A19" s="12"/>
      <c r="B19" s="209"/>
      <c r="C19" s="210"/>
      <c r="D19" s="227"/>
      <c r="E19" s="228"/>
      <c r="F19" s="228"/>
      <c r="G19" s="228"/>
      <c r="H19" s="229"/>
      <c r="I19" s="236"/>
      <c r="J19" s="237"/>
      <c r="K19" s="237"/>
      <c r="L19" s="237"/>
      <c r="M19" s="237"/>
      <c r="N19" s="238"/>
      <c r="O19" s="296"/>
      <c r="P19" s="297"/>
      <c r="Q19" s="297"/>
      <c r="R19" s="222" t="s">
        <v>228</v>
      </c>
      <c r="S19" s="222"/>
      <c r="T19" s="222"/>
      <c r="U19" s="222"/>
      <c r="V19" s="222"/>
      <c r="W19" s="222"/>
      <c r="X19" s="222"/>
      <c r="Y19" s="222"/>
      <c r="Z19" s="223"/>
      <c r="AA19" s="35"/>
      <c r="AB19" s="35"/>
      <c r="AC19" s="36"/>
      <c r="AD19" s="36"/>
      <c r="AE19" s="36"/>
      <c r="AF19" s="36"/>
      <c r="AG19" s="36"/>
      <c r="AH19" s="36"/>
      <c r="AI19" s="35"/>
      <c r="AJ19" s="35"/>
      <c r="AK19" s="35"/>
      <c r="AL19" s="35"/>
      <c r="AM19" s="37"/>
      <c r="AN19" s="37"/>
      <c r="AO19" s="37"/>
      <c r="AP19" s="37"/>
      <c r="AQ19" s="37"/>
      <c r="AR19" s="37"/>
      <c r="AS19" s="37"/>
      <c r="AT19" s="37"/>
      <c r="AU19" s="37"/>
      <c r="AV19" s="37"/>
      <c r="AW19" s="37"/>
      <c r="AX19" s="37"/>
    </row>
    <row r="20" spans="1:50" ht="11.25" customHeight="1">
      <c r="A20" s="12"/>
      <c r="B20" s="209"/>
      <c r="C20" s="210"/>
      <c r="D20" s="227"/>
      <c r="E20" s="228"/>
      <c r="F20" s="228"/>
      <c r="G20" s="228"/>
      <c r="H20" s="229"/>
      <c r="I20" s="236"/>
      <c r="J20" s="237"/>
      <c r="K20" s="237"/>
      <c r="L20" s="237"/>
      <c r="M20" s="237"/>
      <c r="N20" s="238"/>
      <c r="O20" s="245"/>
      <c r="P20" s="246"/>
      <c r="Q20" s="246"/>
      <c r="R20" s="220" t="s">
        <v>312</v>
      </c>
      <c r="S20" s="220"/>
      <c r="T20" s="220"/>
      <c r="U20" s="220"/>
      <c r="V20" s="220"/>
      <c r="W20" s="220"/>
      <c r="X20" s="220"/>
      <c r="Y20" s="220"/>
      <c r="Z20" s="221"/>
      <c r="AA20" s="35"/>
      <c r="AB20" s="35"/>
      <c r="AC20" s="36"/>
      <c r="AD20" s="36"/>
      <c r="AE20" s="36"/>
      <c r="AF20" s="36"/>
      <c r="AG20" s="36"/>
      <c r="AH20" s="35"/>
      <c r="AI20" s="35"/>
      <c r="AJ20" s="35"/>
      <c r="AK20" s="35"/>
      <c r="AL20" s="37"/>
      <c r="AM20" s="37"/>
      <c r="AN20" s="37"/>
      <c r="AO20" s="37"/>
      <c r="AP20" s="37"/>
      <c r="AQ20" s="37"/>
      <c r="AR20" s="37"/>
      <c r="AS20" s="37"/>
      <c r="AT20" s="37"/>
      <c r="AU20" s="37"/>
      <c r="AV20" s="37"/>
      <c r="AW20" s="37"/>
      <c r="AX20" s="37"/>
    </row>
    <row r="21" spans="1:50" ht="11.25" customHeight="1">
      <c r="A21" s="12"/>
      <c r="B21" s="209"/>
      <c r="C21" s="210"/>
      <c r="D21" s="230"/>
      <c r="E21" s="231"/>
      <c r="F21" s="231"/>
      <c r="G21" s="231"/>
      <c r="H21" s="232"/>
      <c r="I21" s="239"/>
      <c r="J21" s="240"/>
      <c r="K21" s="240"/>
      <c r="L21" s="240"/>
      <c r="M21" s="240"/>
      <c r="N21" s="241"/>
      <c r="O21" s="298"/>
      <c r="P21" s="299"/>
      <c r="Q21" s="299"/>
      <c r="R21" s="300" t="s">
        <v>227</v>
      </c>
      <c r="S21" s="300"/>
      <c r="T21" s="300"/>
      <c r="U21" s="300"/>
      <c r="V21" s="300"/>
      <c r="W21" s="300"/>
      <c r="X21" s="300"/>
      <c r="Y21" s="300"/>
      <c r="Z21" s="301"/>
      <c r="AA21" s="35"/>
      <c r="AB21" s="35"/>
      <c r="AC21" s="36"/>
      <c r="AD21" s="36"/>
      <c r="AE21" s="36"/>
      <c r="AF21" s="36"/>
      <c r="AG21" s="36"/>
      <c r="AH21" s="35"/>
      <c r="AI21" s="35"/>
      <c r="AJ21" s="35"/>
      <c r="AK21" s="35"/>
      <c r="AL21" s="37"/>
      <c r="AM21" s="37"/>
      <c r="AN21" s="37"/>
      <c r="AO21" s="37"/>
      <c r="AP21" s="37"/>
      <c r="AQ21" s="37"/>
      <c r="AR21" s="37"/>
      <c r="AS21" s="37"/>
      <c r="AT21" s="37"/>
      <c r="AU21" s="37"/>
      <c r="AV21" s="37"/>
      <c r="AW21" s="37"/>
      <c r="AX21" s="37"/>
    </row>
    <row r="22" spans="1:50" ht="11.25" customHeight="1">
      <c r="A22" s="27"/>
      <c r="B22" s="209"/>
      <c r="C22" s="210"/>
      <c r="D22" s="317" t="s">
        <v>167</v>
      </c>
      <c r="E22" s="318"/>
      <c r="F22" s="318"/>
      <c r="G22" s="318"/>
      <c r="H22" s="319"/>
      <c r="I22" s="289" t="s">
        <v>168</v>
      </c>
      <c r="J22" s="290"/>
      <c r="K22" s="290"/>
      <c r="L22" s="290"/>
      <c r="M22" s="290"/>
      <c r="N22" s="291"/>
      <c r="O22" s="289" t="s">
        <v>169</v>
      </c>
      <c r="P22" s="290"/>
      <c r="Q22" s="290"/>
      <c r="R22" s="290"/>
      <c r="S22" s="290"/>
      <c r="T22" s="291"/>
      <c r="U22" s="35"/>
      <c r="V22" s="35"/>
      <c r="W22" s="37"/>
      <c r="X22" s="37"/>
      <c r="Y22" s="37"/>
      <c r="Z22" s="37"/>
      <c r="AA22" s="37"/>
      <c r="AB22" s="37"/>
      <c r="AC22" s="37"/>
      <c r="AD22" s="37"/>
      <c r="AE22" s="37"/>
      <c r="AF22" s="37"/>
      <c r="AG22" s="37"/>
      <c r="AH22" s="37"/>
      <c r="AI22" s="37"/>
      <c r="AJ22" s="37"/>
      <c r="AK22" s="37"/>
      <c r="AL22" s="37"/>
      <c r="AM22" s="37"/>
      <c r="AN22" s="37"/>
      <c r="AO22" s="37"/>
      <c r="AP22" s="37"/>
      <c r="AQ22" s="37"/>
      <c r="AR22" s="37"/>
      <c r="AS22" s="35"/>
      <c r="AT22" s="35"/>
      <c r="AU22" s="37"/>
      <c r="AV22" s="37"/>
      <c r="AW22" s="37"/>
      <c r="AX22" s="37"/>
    </row>
    <row r="23" spans="1:50" ht="11.25" customHeight="1">
      <c r="A23" s="27"/>
      <c r="B23" s="209"/>
      <c r="C23" s="210"/>
      <c r="D23" s="320"/>
      <c r="E23" s="321"/>
      <c r="F23" s="321"/>
      <c r="G23" s="321"/>
      <c r="H23" s="322"/>
      <c r="I23" s="287"/>
      <c r="J23" s="287"/>
      <c r="K23" s="287"/>
      <c r="L23" s="287"/>
      <c r="M23" s="292" t="s">
        <v>109</v>
      </c>
      <c r="N23" s="293"/>
      <c r="O23" s="287"/>
      <c r="P23" s="287"/>
      <c r="Q23" s="287"/>
      <c r="R23" s="287"/>
      <c r="S23" s="292" t="s">
        <v>109</v>
      </c>
      <c r="T23" s="293"/>
      <c r="U23" s="35"/>
      <c r="V23" s="35"/>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row>
    <row r="24" spans="1:50" ht="11.25" customHeight="1">
      <c r="A24" s="27"/>
      <c r="B24" s="211"/>
      <c r="C24" s="212"/>
      <c r="D24" s="323"/>
      <c r="E24" s="324"/>
      <c r="F24" s="324"/>
      <c r="G24" s="324"/>
      <c r="H24" s="325"/>
      <c r="I24" s="288"/>
      <c r="J24" s="288"/>
      <c r="K24" s="288"/>
      <c r="L24" s="288"/>
      <c r="M24" s="294"/>
      <c r="N24" s="295"/>
      <c r="O24" s="288"/>
      <c r="P24" s="288"/>
      <c r="Q24" s="288"/>
      <c r="R24" s="288"/>
      <c r="S24" s="294"/>
      <c r="T24" s="295"/>
      <c r="U24" s="35"/>
      <c r="V24" s="35"/>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row>
    <row r="25" spans="1:50" ht="11.25" customHeight="1">
      <c r="A25" s="27"/>
      <c r="B25" s="27"/>
      <c r="C25" s="27"/>
      <c r="D25" s="27"/>
      <c r="E25" s="27"/>
      <c r="F25" s="27"/>
      <c r="G25" s="27"/>
      <c r="H25" s="27"/>
      <c r="I25" s="27"/>
      <c r="J25" s="27"/>
      <c r="K25" s="27"/>
      <c r="L25" s="27"/>
      <c r="M25" s="27"/>
      <c r="N25" s="27"/>
      <c r="O25" s="27"/>
      <c r="P25" s="27"/>
      <c r="Q25" s="27"/>
      <c r="R25" s="27"/>
      <c r="S25" s="27"/>
      <c r="T25" s="27"/>
      <c r="U25" s="27"/>
      <c r="V25" s="27"/>
      <c r="W25" s="27"/>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row>
    <row r="26" spans="1:50" ht="11.25" customHeight="1">
      <c r="A26" s="12"/>
      <c r="B26" s="207" t="s">
        <v>112</v>
      </c>
      <c r="C26" s="208"/>
      <c r="D26" s="198" t="s">
        <v>106</v>
      </c>
      <c r="E26" s="199"/>
      <c r="F26" s="199"/>
      <c r="G26" s="199"/>
      <c r="H26" s="200"/>
      <c r="I26" s="155"/>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11.25" customHeight="1">
      <c r="A27" s="12"/>
      <c r="B27" s="209"/>
      <c r="C27" s="210"/>
      <c r="D27" s="158" t="s">
        <v>95</v>
      </c>
      <c r="E27" s="159"/>
      <c r="F27" s="159"/>
      <c r="G27" s="159"/>
      <c r="H27" s="160"/>
      <c r="I27" s="179"/>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11.25" customHeight="1">
      <c r="A28" s="12"/>
      <c r="B28" s="209"/>
      <c r="C28" s="210"/>
      <c r="D28" s="161"/>
      <c r="E28" s="162"/>
      <c r="F28" s="162"/>
      <c r="G28" s="162"/>
      <c r="H28" s="163"/>
      <c r="I28" s="182"/>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11.25" customHeight="1">
      <c r="A29" s="12"/>
      <c r="B29" s="209"/>
      <c r="C29" s="210"/>
      <c r="D29" s="198" t="s">
        <v>107</v>
      </c>
      <c r="E29" s="199"/>
      <c r="F29" s="199"/>
      <c r="G29" s="199"/>
      <c r="H29" s="200"/>
      <c r="I29" s="58" t="s">
        <v>99</v>
      </c>
      <c r="J29" s="197"/>
      <c r="K29" s="197"/>
      <c r="L29" s="197"/>
      <c r="M29" s="205" t="s">
        <v>100</v>
      </c>
      <c r="N29" s="205"/>
      <c r="O29" s="197"/>
      <c r="P29" s="197"/>
      <c r="Q29" s="197"/>
      <c r="R29" s="197"/>
      <c r="S29" s="197"/>
      <c r="T29" s="59" t="s">
        <v>101</v>
      </c>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1"/>
    </row>
    <row r="30" spans="1:50" ht="11.25" customHeight="1">
      <c r="A30" s="12"/>
      <c r="B30" s="209"/>
      <c r="C30" s="210"/>
      <c r="D30" s="158" t="s">
        <v>96</v>
      </c>
      <c r="E30" s="159"/>
      <c r="F30" s="159"/>
      <c r="G30" s="159"/>
      <c r="H30" s="160"/>
      <c r="I30" s="179"/>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1"/>
    </row>
    <row r="31" spans="1:50" ht="11.25" customHeight="1">
      <c r="A31" s="12"/>
      <c r="B31" s="209"/>
      <c r="C31" s="210"/>
      <c r="D31" s="161"/>
      <c r="E31" s="162"/>
      <c r="F31" s="162"/>
      <c r="G31" s="162"/>
      <c r="H31" s="163"/>
      <c r="I31" s="182"/>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4"/>
    </row>
    <row r="32" spans="1:50" ht="11.25" customHeight="1">
      <c r="A32" s="12"/>
      <c r="B32" s="209"/>
      <c r="C32" s="210"/>
      <c r="D32" s="194" t="s">
        <v>97</v>
      </c>
      <c r="E32" s="195"/>
      <c r="F32" s="195"/>
      <c r="G32" s="195"/>
      <c r="H32" s="196"/>
      <c r="I32" s="186"/>
      <c r="J32" s="186"/>
      <c r="K32" s="186"/>
      <c r="L32" s="186"/>
      <c r="M32" s="186"/>
      <c r="N32" s="186"/>
      <c r="O32" s="186"/>
      <c r="P32" s="186"/>
      <c r="Q32" s="186"/>
      <c r="R32" s="187"/>
      <c r="S32" s="194" t="s">
        <v>102</v>
      </c>
      <c r="T32" s="195"/>
      <c r="U32" s="195"/>
      <c r="V32" s="195"/>
      <c r="W32" s="196"/>
      <c r="X32" s="186"/>
      <c r="Y32" s="186"/>
      <c r="Z32" s="186"/>
      <c r="AA32" s="186"/>
      <c r="AB32" s="186"/>
      <c r="AC32" s="186"/>
      <c r="AD32" s="186"/>
      <c r="AE32" s="186"/>
      <c r="AF32" s="186"/>
      <c r="AG32" s="187"/>
      <c r="AH32" s="194" t="s">
        <v>103</v>
      </c>
      <c r="AI32" s="195"/>
      <c r="AJ32" s="195"/>
      <c r="AK32" s="195"/>
      <c r="AL32" s="196"/>
      <c r="AM32" s="185"/>
      <c r="AN32" s="186"/>
      <c r="AO32" s="186"/>
      <c r="AP32" s="186"/>
      <c r="AQ32" s="186"/>
      <c r="AR32" s="186"/>
      <c r="AS32" s="186"/>
      <c r="AT32" s="186"/>
      <c r="AU32" s="186"/>
      <c r="AV32" s="186"/>
      <c r="AW32" s="186"/>
      <c r="AX32" s="187"/>
    </row>
    <row r="33" spans="1:50" ht="11.25" customHeight="1">
      <c r="A33" s="12"/>
      <c r="B33" s="209"/>
      <c r="C33" s="210"/>
      <c r="D33" s="161"/>
      <c r="E33" s="162"/>
      <c r="F33" s="162"/>
      <c r="G33" s="162"/>
      <c r="H33" s="163"/>
      <c r="I33" s="189"/>
      <c r="J33" s="189"/>
      <c r="K33" s="189"/>
      <c r="L33" s="189"/>
      <c r="M33" s="189"/>
      <c r="N33" s="189"/>
      <c r="O33" s="189"/>
      <c r="P33" s="189"/>
      <c r="Q33" s="189"/>
      <c r="R33" s="190"/>
      <c r="S33" s="161"/>
      <c r="T33" s="162"/>
      <c r="U33" s="162"/>
      <c r="V33" s="162"/>
      <c r="W33" s="163"/>
      <c r="X33" s="189"/>
      <c r="Y33" s="189"/>
      <c r="Z33" s="189"/>
      <c r="AA33" s="189"/>
      <c r="AB33" s="189"/>
      <c r="AC33" s="189"/>
      <c r="AD33" s="189"/>
      <c r="AE33" s="189"/>
      <c r="AF33" s="189"/>
      <c r="AG33" s="190"/>
      <c r="AH33" s="161"/>
      <c r="AI33" s="162"/>
      <c r="AJ33" s="162"/>
      <c r="AK33" s="162"/>
      <c r="AL33" s="163"/>
      <c r="AM33" s="188"/>
      <c r="AN33" s="189"/>
      <c r="AO33" s="189"/>
      <c r="AP33" s="189"/>
      <c r="AQ33" s="189"/>
      <c r="AR33" s="189"/>
      <c r="AS33" s="189"/>
      <c r="AT33" s="189"/>
      <c r="AU33" s="189"/>
      <c r="AV33" s="189"/>
      <c r="AW33" s="189"/>
      <c r="AX33" s="190"/>
    </row>
    <row r="34" spans="1:50" ht="11.25" customHeight="1">
      <c r="A34" s="12"/>
      <c r="B34" s="209"/>
      <c r="C34" s="210"/>
      <c r="D34" s="198" t="s">
        <v>105</v>
      </c>
      <c r="E34" s="199"/>
      <c r="F34" s="199"/>
      <c r="G34" s="199"/>
      <c r="H34" s="200"/>
      <c r="I34" s="155"/>
      <c r="J34" s="156"/>
      <c r="K34" s="156"/>
      <c r="L34" s="156"/>
      <c r="M34" s="156"/>
      <c r="N34" s="156"/>
      <c r="O34" s="156"/>
      <c r="P34" s="156"/>
      <c r="Q34" s="156"/>
      <c r="R34" s="156"/>
      <c r="S34" s="156"/>
      <c r="T34" s="156"/>
      <c r="U34" s="156"/>
      <c r="V34" s="156"/>
      <c r="W34" s="156"/>
      <c r="X34" s="156"/>
      <c r="Y34" s="157"/>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1.25" customHeight="1">
      <c r="A35" s="12"/>
      <c r="B35" s="209"/>
      <c r="C35" s="210"/>
      <c r="D35" s="158" t="s">
        <v>111</v>
      </c>
      <c r="E35" s="159"/>
      <c r="F35" s="159"/>
      <c r="G35" s="159"/>
      <c r="H35" s="160"/>
      <c r="I35" s="179"/>
      <c r="J35" s="180"/>
      <c r="K35" s="180"/>
      <c r="L35" s="180"/>
      <c r="M35" s="180"/>
      <c r="N35" s="180"/>
      <c r="O35" s="180"/>
      <c r="P35" s="180"/>
      <c r="Q35" s="180"/>
      <c r="R35" s="180"/>
      <c r="S35" s="180"/>
      <c r="T35" s="180"/>
      <c r="U35" s="180"/>
      <c r="V35" s="180"/>
      <c r="W35" s="180"/>
      <c r="X35" s="180"/>
      <c r="Y35" s="181"/>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1.25" customHeight="1">
      <c r="A36" s="12"/>
      <c r="B36" s="211"/>
      <c r="C36" s="212"/>
      <c r="D36" s="161"/>
      <c r="E36" s="162"/>
      <c r="F36" s="162"/>
      <c r="G36" s="162"/>
      <c r="H36" s="163"/>
      <c r="I36" s="182"/>
      <c r="J36" s="183"/>
      <c r="K36" s="183"/>
      <c r="L36" s="183"/>
      <c r="M36" s="183"/>
      <c r="N36" s="183"/>
      <c r="O36" s="183"/>
      <c r="P36" s="183"/>
      <c r="Q36" s="183"/>
      <c r="R36" s="183"/>
      <c r="S36" s="183"/>
      <c r="T36" s="183"/>
      <c r="U36" s="183"/>
      <c r="V36" s="183"/>
      <c r="W36" s="183"/>
      <c r="X36" s="183"/>
      <c r="Y36" s="184"/>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1.25" customHeight="1">
      <c r="A37" s="27"/>
      <c r="B37" s="28"/>
      <c r="C37" s="28"/>
      <c r="D37" s="26"/>
      <c r="E37" s="26"/>
      <c r="F37" s="26"/>
      <c r="G37" s="26"/>
      <c r="H37" s="26"/>
      <c r="I37" s="16"/>
      <c r="J37" s="16"/>
      <c r="K37" s="16"/>
      <c r="L37" s="16"/>
      <c r="M37" s="16"/>
      <c r="N37" s="16"/>
      <c r="O37" s="16"/>
      <c r="P37" s="16"/>
      <c r="Q37" s="16"/>
      <c r="R37" s="16"/>
      <c r="S37" s="16"/>
      <c r="T37" s="16"/>
      <c r="U37" s="16"/>
      <c r="V37" s="16"/>
      <c r="W37" s="16"/>
      <c r="X37" s="16"/>
      <c r="Y37" s="16"/>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row>
    <row r="38" spans="1:50" ht="11.25" customHeight="1">
      <c r="A38" s="12"/>
      <c r="B38" s="198" t="s">
        <v>105</v>
      </c>
      <c r="C38" s="199"/>
      <c r="D38" s="199"/>
      <c r="E38" s="199"/>
      <c r="F38" s="199"/>
      <c r="G38" s="199"/>
      <c r="H38" s="200"/>
      <c r="I38" s="155"/>
      <c r="J38" s="156"/>
      <c r="K38" s="156"/>
      <c r="L38" s="156"/>
      <c r="M38" s="156"/>
      <c r="N38" s="156"/>
      <c r="O38" s="156"/>
      <c r="P38" s="156"/>
      <c r="Q38" s="156"/>
      <c r="R38" s="156"/>
      <c r="S38" s="156"/>
      <c r="T38" s="156"/>
      <c r="U38" s="156"/>
      <c r="V38" s="156"/>
      <c r="W38" s="156"/>
      <c r="X38" s="156"/>
      <c r="Y38" s="15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row>
    <row r="39" spans="1:50" ht="11.25" customHeight="1">
      <c r="A39" s="12"/>
      <c r="B39" s="158" t="s">
        <v>113</v>
      </c>
      <c r="C39" s="159"/>
      <c r="D39" s="159"/>
      <c r="E39" s="159"/>
      <c r="F39" s="159"/>
      <c r="G39" s="159"/>
      <c r="H39" s="160"/>
      <c r="I39" s="249"/>
      <c r="J39" s="250"/>
      <c r="K39" s="250"/>
      <c r="L39" s="250"/>
      <c r="M39" s="250"/>
      <c r="N39" s="250"/>
      <c r="O39" s="250"/>
      <c r="P39" s="250"/>
      <c r="Q39" s="250"/>
      <c r="R39" s="250"/>
      <c r="S39" s="250"/>
      <c r="T39" s="250"/>
      <c r="U39" s="250"/>
      <c r="V39" s="250"/>
      <c r="W39" s="250"/>
      <c r="X39" s="250"/>
      <c r="Y39" s="251"/>
      <c r="Z39" s="194" t="s">
        <v>115</v>
      </c>
      <c r="AA39" s="195"/>
      <c r="AB39" s="196"/>
      <c r="AC39" s="214"/>
      <c r="AD39" s="215"/>
      <c r="AE39" s="215"/>
      <c r="AF39" s="215"/>
      <c r="AG39" s="216"/>
      <c r="AH39" s="194" t="s">
        <v>97</v>
      </c>
      <c r="AI39" s="195"/>
      <c r="AJ39" s="195"/>
      <c r="AK39" s="195"/>
      <c r="AL39" s="196"/>
      <c r="AM39" s="185"/>
      <c r="AN39" s="186"/>
      <c r="AO39" s="186"/>
      <c r="AP39" s="186"/>
      <c r="AQ39" s="186"/>
      <c r="AR39" s="186"/>
      <c r="AS39" s="186"/>
      <c r="AT39" s="186"/>
      <c r="AU39" s="186"/>
      <c r="AV39" s="186"/>
      <c r="AW39" s="186"/>
      <c r="AX39" s="187"/>
    </row>
    <row r="40" spans="1:50" ht="11.25" customHeight="1">
      <c r="A40" s="12"/>
      <c r="B40" s="161"/>
      <c r="C40" s="162"/>
      <c r="D40" s="162"/>
      <c r="E40" s="162"/>
      <c r="F40" s="162"/>
      <c r="G40" s="162"/>
      <c r="H40" s="163"/>
      <c r="I40" s="182"/>
      <c r="J40" s="183"/>
      <c r="K40" s="183"/>
      <c r="L40" s="183"/>
      <c r="M40" s="183"/>
      <c r="N40" s="183"/>
      <c r="O40" s="183"/>
      <c r="P40" s="183"/>
      <c r="Q40" s="183"/>
      <c r="R40" s="183"/>
      <c r="S40" s="183"/>
      <c r="T40" s="183"/>
      <c r="U40" s="183"/>
      <c r="V40" s="183"/>
      <c r="W40" s="183"/>
      <c r="X40" s="183"/>
      <c r="Y40" s="184"/>
      <c r="Z40" s="161"/>
      <c r="AA40" s="162"/>
      <c r="AB40" s="163"/>
      <c r="AC40" s="217"/>
      <c r="AD40" s="218"/>
      <c r="AE40" s="218"/>
      <c r="AF40" s="218"/>
      <c r="AG40" s="219"/>
      <c r="AH40" s="161"/>
      <c r="AI40" s="162"/>
      <c r="AJ40" s="162"/>
      <c r="AK40" s="162"/>
      <c r="AL40" s="163"/>
      <c r="AM40" s="188"/>
      <c r="AN40" s="189"/>
      <c r="AO40" s="189"/>
      <c r="AP40" s="189"/>
      <c r="AQ40" s="189"/>
      <c r="AR40" s="189"/>
      <c r="AS40" s="189"/>
      <c r="AT40" s="189"/>
      <c r="AU40" s="189"/>
      <c r="AV40" s="189"/>
      <c r="AW40" s="189"/>
      <c r="AX40" s="190"/>
    </row>
    <row r="41" spans="1:50" ht="11.25" customHeight="1">
      <c r="A41" s="27"/>
      <c r="B41" s="26"/>
      <c r="C41" s="26"/>
      <c r="D41" s="26"/>
      <c r="E41" s="26"/>
      <c r="F41" s="26"/>
      <c r="G41" s="26"/>
      <c r="H41" s="26"/>
      <c r="I41" s="16"/>
      <c r="J41" s="16"/>
      <c r="K41" s="16"/>
      <c r="L41" s="16"/>
      <c r="M41" s="16"/>
      <c r="N41" s="16"/>
      <c r="O41" s="16"/>
      <c r="P41" s="16"/>
      <c r="Q41" s="16"/>
      <c r="R41" s="16"/>
      <c r="S41" s="16"/>
      <c r="T41" s="16"/>
      <c r="U41" s="16"/>
      <c r="V41" s="16"/>
      <c r="W41" s="16"/>
      <c r="X41" s="16"/>
      <c r="Y41" s="16"/>
      <c r="Z41" s="26"/>
      <c r="AA41" s="26"/>
      <c r="AB41" s="26"/>
      <c r="AC41" s="29"/>
      <c r="AD41" s="29"/>
      <c r="AE41" s="29"/>
      <c r="AF41" s="29"/>
      <c r="AG41" s="29"/>
      <c r="AH41" s="26"/>
      <c r="AI41" s="26"/>
      <c r="AJ41" s="26"/>
      <c r="AK41" s="26"/>
      <c r="AL41" s="26"/>
      <c r="AM41" s="26"/>
      <c r="AN41" s="26"/>
      <c r="AO41" s="26"/>
      <c r="AP41" s="26"/>
      <c r="AQ41" s="26"/>
      <c r="AR41" s="26"/>
      <c r="AS41" s="26"/>
      <c r="AT41" s="26"/>
      <c r="AU41" s="26"/>
      <c r="AV41" s="26"/>
      <c r="AW41" s="26"/>
      <c r="AX41" s="26"/>
    </row>
    <row r="42" spans="1:50" ht="11.25" customHeight="1">
      <c r="A42" s="12"/>
      <c r="B42" s="248" t="s">
        <v>81</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row>
    <row r="43" spans="1:50" ht="11.25" customHeight="1">
      <c r="A43" s="12"/>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row>
    <row r="44" spans="1:51" ht="11.25" customHeight="1">
      <c r="A44" s="27"/>
      <c r="B44" s="304" t="s">
        <v>534</v>
      </c>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64"/>
    </row>
    <row r="45" spans="1:51" ht="11.25" customHeight="1">
      <c r="A45" s="27"/>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97"/>
    </row>
    <row r="46" spans="1:51" ht="11.25" customHeight="1">
      <c r="A46" s="27"/>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97"/>
    </row>
    <row r="47" spans="1:50" ht="11.25" customHeight="1">
      <c r="A47" s="12"/>
      <c r="B47" s="269" t="s">
        <v>117</v>
      </c>
      <c r="C47" s="270"/>
      <c r="D47" s="270"/>
      <c r="E47" s="270"/>
      <c r="F47" s="270"/>
      <c r="G47" s="270"/>
      <c r="H47" s="270"/>
      <c r="I47" s="270"/>
      <c r="J47" s="270"/>
      <c r="K47" s="270"/>
      <c r="L47" s="270"/>
      <c r="M47" s="270"/>
      <c r="N47" s="270"/>
      <c r="O47" s="270"/>
      <c r="P47" s="271"/>
      <c r="Q47" s="252" t="s">
        <v>116</v>
      </c>
      <c r="R47" s="253"/>
      <c r="S47" s="253"/>
      <c r="T47" s="253"/>
      <c r="U47" s="253"/>
      <c r="V47" s="302" t="s">
        <v>199</v>
      </c>
      <c r="W47" s="265"/>
      <c r="X47" s="265"/>
      <c r="Y47" s="265"/>
      <c r="Z47" s="265"/>
      <c r="AA47" s="265"/>
      <c r="AB47" s="265"/>
      <c r="AC47" s="266"/>
      <c r="AD47" s="256" t="s">
        <v>200</v>
      </c>
      <c r="AE47" s="257"/>
      <c r="AF47" s="257"/>
      <c r="AG47" s="257"/>
      <c r="AH47" s="257"/>
      <c r="AI47" s="257"/>
      <c r="AJ47" s="257"/>
      <c r="AK47" s="257"/>
      <c r="AL47" s="257"/>
      <c r="AM47" s="257"/>
      <c r="AN47" s="257"/>
      <c r="AO47" s="257"/>
      <c r="AP47" s="257"/>
      <c r="AQ47" s="257"/>
      <c r="AR47" s="257"/>
      <c r="AS47" s="257"/>
      <c r="AT47" s="257"/>
      <c r="AU47" s="257"/>
      <c r="AV47" s="257"/>
      <c r="AW47" s="257"/>
      <c r="AX47" s="258"/>
    </row>
    <row r="48" spans="1:50" ht="11.25" customHeight="1">
      <c r="A48" s="12"/>
      <c r="B48" s="272"/>
      <c r="C48" s="273"/>
      <c r="D48" s="273"/>
      <c r="E48" s="273"/>
      <c r="F48" s="273"/>
      <c r="G48" s="273"/>
      <c r="H48" s="273"/>
      <c r="I48" s="273"/>
      <c r="J48" s="273"/>
      <c r="K48" s="273"/>
      <c r="L48" s="273"/>
      <c r="M48" s="273"/>
      <c r="N48" s="273"/>
      <c r="O48" s="273"/>
      <c r="P48" s="274"/>
      <c r="Q48" s="254"/>
      <c r="R48" s="255"/>
      <c r="S48" s="255"/>
      <c r="T48" s="255"/>
      <c r="U48" s="255"/>
      <c r="V48" s="303"/>
      <c r="W48" s="267"/>
      <c r="X48" s="267"/>
      <c r="Y48" s="267"/>
      <c r="Z48" s="267"/>
      <c r="AA48" s="267"/>
      <c r="AB48" s="267"/>
      <c r="AC48" s="268"/>
      <c r="AD48" s="259"/>
      <c r="AE48" s="260"/>
      <c r="AF48" s="260"/>
      <c r="AG48" s="260"/>
      <c r="AH48" s="260"/>
      <c r="AI48" s="260"/>
      <c r="AJ48" s="260"/>
      <c r="AK48" s="260"/>
      <c r="AL48" s="260"/>
      <c r="AM48" s="260"/>
      <c r="AN48" s="260"/>
      <c r="AO48" s="260"/>
      <c r="AP48" s="260"/>
      <c r="AQ48" s="260"/>
      <c r="AR48" s="260"/>
      <c r="AS48" s="260"/>
      <c r="AT48" s="260"/>
      <c r="AU48" s="260"/>
      <c r="AV48" s="260"/>
      <c r="AW48" s="260"/>
      <c r="AX48" s="261"/>
    </row>
    <row r="49" spans="1:50" ht="11.25" customHeight="1">
      <c r="A49" s="12"/>
      <c r="B49" s="269" t="s">
        <v>118</v>
      </c>
      <c r="C49" s="270"/>
      <c r="D49" s="270"/>
      <c r="E49" s="270"/>
      <c r="F49" s="270"/>
      <c r="G49" s="270"/>
      <c r="H49" s="270"/>
      <c r="I49" s="270"/>
      <c r="J49" s="270"/>
      <c r="K49" s="270"/>
      <c r="L49" s="270"/>
      <c r="M49" s="270"/>
      <c r="N49" s="270"/>
      <c r="O49" s="270"/>
      <c r="P49" s="271"/>
      <c r="Q49" s="252" t="s">
        <v>116</v>
      </c>
      <c r="R49" s="253"/>
      <c r="S49" s="253"/>
      <c r="T49" s="253"/>
      <c r="U49" s="253"/>
      <c r="V49" s="302" t="s">
        <v>199</v>
      </c>
      <c r="W49" s="265"/>
      <c r="X49" s="265"/>
      <c r="Y49" s="265"/>
      <c r="Z49" s="265"/>
      <c r="AA49" s="265"/>
      <c r="AB49" s="265"/>
      <c r="AC49" s="266"/>
      <c r="AD49" s="259"/>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ht="11.25" customHeight="1">
      <c r="A50" s="12"/>
      <c r="B50" s="272"/>
      <c r="C50" s="273"/>
      <c r="D50" s="273"/>
      <c r="E50" s="273"/>
      <c r="F50" s="273"/>
      <c r="G50" s="273"/>
      <c r="H50" s="273"/>
      <c r="I50" s="273"/>
      <c r="J50" s="273"/>
      <c r="K50" s="273"/>
      <c r="L50" s="273"/>
      <c r="M50" s="273"/>
      <c r="N50" s="273"/>
      <c r="O50" s="273"/>
      <c r="P50" s="274"/>
      <c r="Q50" s="254"/>
      <c r="R50" s="255"/>
      <c r="S50" s="255"/>
      <c r="T50" s="255"/>
      <c r="U50" s="255"/>
      <c r="V50" s="303"/>
      <c r="W50" s="267"/>
      <c r="X50" s="267"/>
      <c r="Y50" s="267"/>
      <c r="Z50" s="267"/>
      <c r="AA50" s="267"/>
      <c r="AB50" s="267"/>
      <c r="AC50" s="268"/>
      <c r="AD50" s="262"/>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11.25" customHeight="1">
      <c r="A51" s="12"/>
      <c r="B51" s="269" t="s">
        <v>297</v>
      </c>
      <c r="C51" s="270"/>
      <c r="D51" s="270"/>
      <c r="E51" s="270"/>
      <c r="F51" s="270"/>
      <c r="G51" s="270"/>
      <c r="H51" s="270"/>
      <c r="I51" s="270"/>
      <c r="J51" s="270"/>
      <c r="K51" s="270"/>
      <c r="L51" s="270"/>
      <c r="M51" s="270"/>
      <c r="N51" s="270"/>
      <c r="O51" s="270"/>
      <c r="P51" s="271"/>
      <c r="Q51" s="281" t="s">
        <v>201</v>
      </c>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3"/>
    </row>
    <row r="52" spans="1:50" ht="11.25" customHeight="1">
      <c r="A52" s="12"/>
      <c r="B52" s="272"/>
      <c r="C52" s="273"/>
      <c r="D52" s="273"/>
      <c r="E52" s="273"/>
      <c r="F52" s="273"/>
      <c r="G52" s="273"/>
      <c r="H52" s="273"/>
      <c r="I52" s="273"/>
      <c r="J52" s="273"/>
      <c r="K52" s="273"/>
      <c r="L52" s="273"/>
      <c r="M52" s="273"/>
      <c r="N52" s="273"/>
      <c r="O52" s="273"/>
      <c r="P52" s="274"/>
      <c r="Q52" s="284"/>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6"/>
    </row>
    <row r="53" spans="1:50" ht="11.25" customHeight="1">
      <c r="A53" s="12"/>
      <c r="B53" s="275" t="s">
        <v>531</v>
      </c>
      <c r="C53" s="276"/>
      <c r="D53" s="276"/>
      <c r="E53" s="276"/>
      <c r="F53" s="276"/>
      <c r="G53" s="276"/>
      <c r="H53" s="276"/>
      <c r="I53" s="276"/>
      <c r="J53" s="276"/>
      <c r="K53" s="276"/>
      <c r="L53" s="276"/>
      <c r="M53" s="276"/>
      <c r="N53" s="276"/>
      <c r="O53" s="276"/>
      <c r="P53" s="277"/>
      <c r="Q53" s="256" t="s">
        <v>268</v>
      </c>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8"/>
    </row>
    <row r="54" spans="1:50" ht="11.25" customHeight="1">
      <c r="A54" s="12"/>
      <c r="B54" s="278"/>
      <c r="C54" s="279"/>
      <c r="D54" s="279"/>
      <c r="E54" s="279"/>
      <c r="F54" s="279"/>
      <c r="G54" s="279"/>
      <c r="H54" s="279"/>
      <c r="I54" s="279"/>
      <c r="J54" s="279"/>
      <c r="K54" s="279"/>
      <c r="L54" s="279"/>
      <c r="M54" s="279"/>
      <c r="N54" s="279"/>
      <c r="O54" s="279"/>
      <c r="P54" s="280"/>
      <c r="Q54" s="259"/>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11.25" customHeight="1">
      <c r="A55" s="12"/>
      <c r="B55" s="93"/>
      <c r="C55" s="94" t="s">
        <v>99</v>
      </c>
      <c r="D55" s="346">
        <f>EDATE(1!$Q$69,-2)</f>
        <v>45047</v>
      </c>
      <c r="E55" s="346"/>
      <c r="F55" s="346"/>
      <c r="G55" s="346"/>
      <c r="H55" s="346"/>
      <c r="I55" s="346"/>
      <c r="J55" s="98" t="s">
        <v>532</v>
      </c>
      <c r="K55" s="98"/>
      <c r="L55" s="98"/>
      <c r="M55" s="95"/>
      <c r="N55" s="95"/>
      <c r="O55" s="95"/>
      <c r="P55" s="96"/>
      <c r="Q55" s="262"/>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4"/>
    </row>
    <row r="56" spans="1:50" ht="11.25" customHeight="1">
      <c r="A56" s="12"/>
      <c r="B56" s="269" t="s">
        <v>533</v>
      </c>
      <c r="C56" s="270"/>
      <c r="D56" s="270"/>
      <c r="E56" s="270"/>
      <c r="F56" s="270"/>
      <c r="G56" s="270"/>
      <c r="H56" s="270"/>
      <c r="I56" s="270"/>
      <c r="J56" s="270"/>
      <c r="K56" s="270"/>
      <c r="L56" s="270"/>
      <c r="M56" s="270"/>
      <c r="N56" s="270"/>
      <c r="O56" s="270"/>
      <c r="P56" s="271"/>
      <c r="Q56" s="337"/>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11.25" customHeight="1">
      <c r="A57" s="12"/>
      <c r="B57" s="347"/>
      <c r="C57" s="348"/>
      <c r="D57" s="348"/>
      <c r="E57" s="348"/>
      <c r="F57" s="348"/>
      <c r="G57" s="348"/>
      <c r="H57" s="348"/>
      <c r="I57" s="348"/>
      <c r="J57" s="348"/>
      <c r="K57" s="348"/>
      <c r="L57" s="348"/>
      <c r="M57" s="348"/>
      <c r="N57" s="348"/>
      <c r="O57" s="348"/>
      <c r="P57" s="349"/>
      <c r="Q57" s="340"/>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2"/>
    </row>
    <row r="58" spans="1:50" ht="11.25" customHeight="1">
      <c r="A58" s="12"/>
      <c r="B58" s="100"/>
      <c r="C58" s="101" t="s">
        <v>99</v>
      </c>
      <c r="D58" s="346">
        <f>EDATE(1!$Q$69,-2)</f>
        <v>45047</v>
      </c>
      <c r="E58" s="346"/>
      <c r="F58" s="346"/>
      <c r="G58" s="346"/>
      <c r="H58" s="346"/>
      <c r="I58" s="346"/>
      <c r="J58" s="98" t="s">
        <v>532</v>
      </c>
      <c r="K58" s="98"/>
      <c r="L58" s="98"/>
      <c r="M58" s="98"/>
      <c r="N58" s="98"/>
      <c r="O58" s="98"/>
      <c r="P58" s="99"/>
      <c r="Q58" s="343"/>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5"/>
    </row>
    <row r="59" spans="1:50" ht="11.2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1.25" customHeight="1">
      <c r="A60" s="12"/>
      <c r="B60" s="269" t="s">
        <v>208</v>
      </c>
      <c r="C60" s="270"/>
      <c r="D60" s="270"/>
      <c r="E60" s="270"/>
      <c r="F60" s="270"/>
      <c r="G60" s="270"/>
      <c r="H60" s="270"/>
      <c r="I60" s="270"/>
      <c r="J60" s="270"/>
      <c r="K60" s="270"/>
      <c r="L60" s="270"/>
      <c r="M60" s="270"/>
      <c r="N60" s="270"/>
      <c r="O60" s="270"/>
      <c r="P60" s="271"/>
      <c r="Q60" s="252" t="s">
        <v>116</v>
      </c>
      <c r="R60" s="253"/>
      <c r="S60" s="253"/>
      <c r="T60" s="253"/>
      <c r="U60" s="253"/>
      <c r="V60" s="302" t="s">
        <v>199</v>
      </c>
      <c r="W60" s="265"/>
      <c r="X60" s="265"/>
      <c r="Y60" s="265"/>
      <c r="Z60" s="265"/>
      <c r="AA60" s="265"/>
      <c r="AB60" s="265"/>
      <c r="AC60" s="265"/>
      <c r="AD60" s="281" t="s">
        <v>588</v>
      </c>
      <c r="AE60" s="282"/>
      <c r="AF60" s="282"/>
      <c r="AG60" s="282"/>
      <c r="AH60" s="282"/>
      <c r="AI60" s="282"/>
      <c r="AJ60" s="282"/>
      <c r="AK60" s="282"/>
      <c r="AL60" s="282"/>
      <c r="AM60" s="282"/>
      <c r="AN60" s="282"/>
      <c r="AO60" s="282"/>
      <c r="AP60" s="282"/>
      <c r="AQ60" s="282"/>
      <c r="AR60" s="282"/>
      <c r="AS60" s="282"/>
      <c r="AT60" s="282"/>
      <c r="AU60" s="282"/>
      <c r="AV60" s="282"/>
      <c r="AW60" s="282"/>
      <c r="AX60" s="283"/>
    </row>
    <row r="61" spans="1:50" ht="11.25" customHeight="1">
      <c r="A61" s="12"/>
      <c r="B61" s="272"/>
      <c r="C61" s="273"/>
      <c r="D61" s="273"/>
      <c r="E61" s="273"/>
      <c r="F61" s="273"/>
      <c r="G61" s="273"/>
      <c r="H61" s="273"/>
      <c r="I61" s="273"/>
      <c r="J61" s="273"/>
      <c r="K61" s="273"/>
      <c r="L61" s="273"/>
      <c r="M61" s="273"/>
      <c r="N61" s="273"/>
      <c r="O61" s="273"/>
      <c r="P61" s="274"/>
      <c r="Q61" s="254"/>
      <c r="R61" s="255"/>
      <c r="S61" s="255"/>
      <c r="T61" s="255"/>
      <c r="U61" s="255"/>
      <c r="V61" s="303"/>
      <c r="W61" s="267"/>
      <c r="X61" s="267"/>
      <c r="Y61" s="267"/>
      <c r="Z61" s="267"/>
      <c r="AA61" s="267"/>
      <c r="AB61" s="267"/>
      <c r="AC61" s="267"/>
      <c r="AD61" s="305"/>
      <c r="AE61" s="306"/>
      <c r="AF61" s="306"/>
      <c r="AG61" s="306"/>
      <c r="AH61" s="306"/>
      <c r="AI61" s="306"/>
      <c r="AJ61" s="306"/>
      <c r="AK61" s="306"/>
      <c r="AL61" s="306"/>
      <c r="AM61" s="306"/>
      <c r="AN61" s="306"/>
      <c r="AO61" s="306"/>
      <c r="AP61" s="306"/>
      <c r="AQ61" s="306"/>
      <c r="AR61" s="306"/>
      <c r="AS61" s="306"/>
      <c r="AT61" s="306"/>
      <c r="AU61" s="306"/>
      <c r="AV61" s="306"/>
      <c r="AW61" s="306"/>
      <c r="AX61" s="307"/>
    </row>
    <row r="62" spans="1:50" ht="11.25" customHeight="1">
      <c r="A62" s="12"/>
      <c r="B62" s="269" t="s">
        <v>206</v>
      </c>
      <c r="C62" s="270"/>
      <c r="D62" s="270"/>
      <c r="E62" s="270"/>
      <c r="F62" s="270"/>
      <c r="G62" s="270"/>
      <c r="H62" s="270"/>
      <c r="I62" s="270"/>
      <c r="J62" s="270"/>
      <c r="K62" s="270"/>
      <c r="L62" s="270"/>
      <c r="M62" s="270"/>
      <c r="N62" s="270"/>
      <c r="O62" s="270"/>
      <c r="P62" s="271"/>
      <c r="Q62" s="252" t="s">
        <v>116</v>
      </c>
      <c r="R62" s="253"/>
      <c r="S62" s="253"/>
      <c r="T62" s="253"/>
      <c r="U62" s="253"/>
      <c r="V62" s="302" t="s">
        <v>199</v>
      </c>
      <c r="W62" s="265"/>
      <c r="X62" s="265"/>
      <c r="Y62" s="265"/>
      <c r="Z62" s="265"/>
      <c r="AA62" s="265"/>
      <c r="AB62" s="265"/>
      <c r="AC62" s="265"/>
      <c r="AD62" s="305"/>
      <c r="AE62" s="306"/>
      <c r="AF62" s="306"/>
      <c r="AG62" s="306"/>
      <c r="AH62" s="306"/>
      <c r="AI62" s="306"/>
      <c r="AJ62" s="306"/>
      <c r="AK62" s="306"/>
      <c r="AL62" s="306"/>
      <c r="AM62" s="306"/>
      <c r="AN62" s="306"/>
      <c r="AO62" s="306"/>
      <c r="AP62" s="306"/>
      <c r="AQ62" s="306"/>
      <c r="AR62" s="306"/>
      <c r="AS62" s="306"/>
      <c r="AT62" s="306"/>
      <c r="AU62" s="306"/>
      <c r="AV62" s="306"/>
      <c r="AW62" s="306"/>
      <c r="AX62" s="307"/>
    </row>
    <row r="63" spans="1:50" ht="11.25" customHeight="1">
      <c r="A63" s="12"/>
      <c r="B63" s="272"/>
      <c r="C63" s="273"/>
      <c r="D63" s="273"/>
      <c r="E63" s="273"/>
      <c r="F63" s="273"/>
      <c r="G63" s="273"/>
      <c r="H63" s="273"/>
      <c r="I63" s="273"/>
      <c r="J63" s="273"/>
      <c r="K63" s="273"/>
      <c r="L63" s="273"/>
      <c r="M63" s="273"/>
      <c r="N63" s="273"/>
      <c r="O63" s="273"/>
      <c r="P63" s="274"/>
      <c r="Q63" s="254"/>
      <c r="R63" s="255"/>
      <c r="S63" s="255"/>
      <c r="T63" s="255"/>
      <c r="U63" s="255"/>
      <c r="V63" s="303"/>
      <c r="W63" s="267"/>
      <c r="X63" s="267"/>
      <c r="Y63" s="267"/>
      <c r="Z63" s="267"/>
      <c r="AA63" s="267"/>
      <c r="AB63" s="267"/>
      <c r="AC63" s="267"/>
      <c r="AD63" s="305"/>
      <c r="AE63" s="306"/>
      <c r="AF63" s="306"/>
      <c r="AG63" s="306"/>
      <c r="AH63" s="306"/>
      <c r="AI63" s="306"/>
      <c r="AJ63" s="306"/>
      <c r="AK63" s="306"/>
      <c r="AL63" s="306"/>
      <c r="AM63" s="306"/>
      <c r="AN63" s="306"/>
      <c r="AO63" s="306"/>
      <c r="AP63" s="306"/>
      <c r="AQ63" s="306"/>
      <c r="AR63" s="306"/>
      <c r="AS63" s="306"/>
      <c r="AT63" s="306"/>
      <c r="AU63" s="306"/>
      <c r="AV63" s="306"/>
      <c r="AW63" s="306"/>
      <c r="AX63" s="307"/>
    </row>
    <row r="64" spans="1:50" ht="11.25" customHeight="1">
      <c r="A64" s="12"/>
      <c r="B64" s="269" t="s">
        <v>207</v>
      </c>
      <c r="C64" s="270"/>
      <c r="D64" s="270"/>
      <c r="E64" s="270"/>
      <c r="F64" s="270"/>
      <c r="G64" s="270"/>
      <c r="H64" s="270"/>
      <c r="I64" s="270"/>
      <c r="J64" s="270"/>
      <c r="K64" s="270"/>
      <c r="L64" s="270"/>
      <c r="M64" s="270"/>
      <c r="N64" s="270"/>
      <c r="O64" s="270"/>
      <c r="P64" s="271"/>
      <c r="Q64" s="252" t="s">
        <v>116</v>
      </c>
      <c r="R64" s="253"/>
      <c r="S64" s="253"/>
      <c r="T64" s="253"/>
      <c r="U64" s="253"/>
      <c r="V64" s="302" t="s">
        <v>199</v>
      </c>
      <c r="W64" s="265"/>
      <c r="X64" s="265"/>
      <c r="Y64" s="265"/>
      <c r="Z64" s="265"/>
      <c r="AA64" s="265"/>
      <c r="AB64" s="265"/>
      <c r="AC64" s="265"/>
      <c r="AD64" s="305"/>
      <c r="AE64" s="306"/>
      <c r="AF64" s="306"/>
      <c r="AG64" s="306"/>
      <c r="AH64" s="306"/>
      <c r="AI64" s="306"/>
      <c r="AJ64" s="306"/>
      <c r="AK64" s="306"/>
      <c r="AL64" s="306"/>
      <c r="AM64" s="306"/>
      <c r="AN64" s="306"/>
      <c r="AO64" s="306"/>
      <c r="AP64" s="306"/>
      <c r="AQ64" s="306"/>
      <c r="AR64" s="306"/>
      <c r="AS64" s="306"/>
      <c r="AT64" s="306"/>
      <c r="AU64" s="306"/>
      <c r="AV64" s="306"/>
      <c r="AW64" s="306"/>
      <c r="AX64" s="307"/>
    </row>
    <row r="65" spans="1:50" ht="11.25" customHeight="1">
      <c r="A65" s="12"/>
      <c r="B65" s="272"/>
      <c r="C65" s="273"/>
      <c r="D65" s="273"/>
      <c r="E65" s="273"/>
      <c r="F65" s="273"/>
      <c r="G65" s="273"/>
      <c r="H65" s="273"/>
      <c r="I65" s="273"/>
      <c r="J65" s="273"/>
      <c r="K65" s="273"/>
      <c r="L65" s="273"/>
      <c r="M65" s="273"/>
      <c r="N65" s="273"/>
      <c r="O65" s="273"/>
      <c r="P65" s="274"/>
      <c r="Q65" s="254"/>
      <c r="R65" s="255"/>
      <c r="S65" s="255"/>
      <c r="T65" s="255"/>
      <c r="U65" s="255"/>
      <c r="V65" s="303"/>
      <c r="W65" s="267"/>
      <c r="X65" s="267"/>
      <c r="Y65" s="267"/>
      <c r="Z65" s="267"/>
      <c r="AA65" s="267"/>
      <c r="AB65" s="267"/>
      <c r="AC65" s="267"/>
      <c r="AD65" s="284"/>
      <c r="AE65" s="285"/>
      <c r="AF65" s="285"/>
      <c r="AG65" s="285"/>
      <c r="AH65" s="285"/>
      <c r="AI65" s="285"/>
      <c r="AJ65" s="285"/>
      <c r="AK65" s="285"/>
      <c r="AL65" s="285"/>
      <c r="AM65" s="285"/>
      <c r="AN65" s="285"/>
      <c r="AO65" s="285"/>
      <c r="AP65" s="285"/>
      <c r="AQ65" s="285"/>
      <c r="AR65" s="285"/>
      <c r="AS65" s="285"/>
      <c r="AT65" s="285"/>
      <c r="AU65" s="285"/>
      <c r="AV65" s="285"/>
      <c r="AW65" s="285"/>
      <c r="AX65" s="286"/>
    </row>
    <row r="66" spans="1:50" ht="11.25" customHeight="1">
      <c r="A66" s="12"/>
      <c r="B66" s="269" t="s">
        <v>202</v>
      </c>
      <c r="C66" s="270"/>
      <c r="D66" s="270"/>
      <c r="E66" s="270"/>
      <c r="F66" s="270"/>
      <c r="G66" s="270"/>
      <c r="H66" s="270"/>
      <c r="I66" s="270"/>
      <c r="J66" s="270"/>
      <c r="K66" s="270"/>
      <c r="L66" s="270"/>
      <c r="M66" s="270"/>
      <c r="N66" s="270"/>
      <c r="O66" s="270"/>
      <c r="P66" s="271"/>
      <c r="Q66" s="149" t="s">
        <v>539</v>
      </c>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1.25" customHeight="1">
      <c r="A67" s="12"/>
      <c r="B67" s="272"/>
      <c r="C67" s="273"/>
      <c r="D67" s="273"/>
      <c r="E67" s="273"/>
      <c r="F67" s="273"/>
      <c r="G67" s="273"/>
      <c r="H67" s="273"/>
      <c r="I67" s="273"/>
      <c r="J67" s="273"/>
      <c r="K67" s="273"/>
      <c r="L67" s="273"/>
      <c r="M67" s="273"/>
      <c r="N67" s="273"/>
      <c r="O67" s="273"/>
      <c r="P67" s="274"/>
      <c r="Q67" s="152"/>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11.25" customHeight="1" thickBo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1.25" customHeight="1">
      <c r="A69" s="12"/>
      <c r="B69" s="326" t="s">
        <v>420</v>
      </c>
      <c r="C69" s="327"/>
      <c r="D69" s="327"/>
      <c r="E69" s="327"/>
      <c r="F69" s="327"/>
      <c r="G69" s="327"/>
      <c r="H69" s="327"/>
      <c r="I69" s="327"/>
      <c r="J69" s="327"/>
      <c r="K69" s="327"/>
      <c r="L69" s="327"/>
      <c r="M69" s="327"/>
      <c r="N69" s="327"/>
      <c r="O69" s="327"/>
      <c r="P69" s="327"/>
      <c r="Q69" s="330">
        <v>45108</v>
      </c>
      <c r="R69" s="331"/>
      <c r="S69" s="331"/>
      <c r="T69" s="331"/>
      <c r="U69" s="331"/>
      <c r="V69" s="331"/>
      <c r="W69" s="331"/>
      <c r="X69" s="331"/>
      <c r="Y69" s="331"/>
      <c r="Z69" s="331"/>
      <c r="AA69" s="331"/>
      <c r="AB69" s="331"/>
      <c r="AC69" s="331"/>
      <c r="AD69" s="331"/>
      <c r="AE69" s="332"/>
      <c r="AF69" s="336" t="s">
        <v>567</v>
      </c>
      <c r="AG69" s="336"/>
      <c r="AH69" s="336"/>
      <c r="AI69" s="336"/>
      <c r="AJ69" s="336"/>
      <c r="AK69" s="336"/>
      <c r="AL69" s="336"/>
      <c r="AM69" s="336"/>
      <c r="AN69" s="336"/>
      <c r="AO69" s="336"/>
      <c r="AP69" s="336"/>
      <c r="AQ69" s="336"/>
      <c r="AR69" s="336"/>
      <c r="AS69" s="336"/>
      <c r="AT69" s="336"/>
      <c r="AU69" s="336"/>
      <c r="AV69" s="336"/>
      <c r="AW69" s="336"/>
      <c r="AX69" s="336"/>
    </row>
    <row r="70" spans="1:50" ht="11.25" customHeight="1" thickBot="1">
      <c r="A70" s="12"/>
      <c r="B70" s="328"/>
      <c r="C70" s="329"/>
      <c r="D70" s="329"/>
      <c r="E70" s="329"/>
      <c r="F70" s="329"/>
      <c r="G70" s="329"/>
      <c r="H70" s="329"/>
      <c r="I70" s="329"/>
      <c r="J70" s="329"/>
      <c r="K70" s="329"/>
      <c r="L70" s="329"/>
      <c r="M70" s="329"/>
      <c r="N70" s="329"/>
      <c r="O70" s="329"/>
      <c r="P70" s="329"/>
      <c r="Q70" s="333"/>
      <c r="R70" s="334"/>
      <c r="S70" s="334"/>
      <c r="T70" s="334"/>
      <c r="U70" s="334"/>
      <c r="V70" s="334"/>
      <c r="W70" s="334"/>
      <c r="X70" s="334"/>
      <c r="Y70" s="334"/>
      <c r="Z70" s="334"/>
      <c r="AA70" s="334"/>
      <c r="AB70" s="334"/>
      <c r="AC70" s="334"/>
      <c r="AD70" s="334"/>
      <c r="AE70" s="335"/>
      <c r="AF70" s="336"/>
      <c r="AG70" s="336"/>
      <c r="AH70" s="336"/>
      <c r="AI70" s="336"/>
      <c r="AJ70" s="336"/>
      <c r="AK70" s="336"/>
      <c r="AL70" s="336"/>
      <c r="AM70" s="336"/>
      <c r="AN70" s="336"/>
      <c r="AO70" s="336"/>
      <c r="AP70" s="336"/>
      <c r="AQ70" s="336"/>
      <c r="AR70" s="336"/>
      <c r="AS70" s="336"/>
      <c r="AT70" s="336"/>
      <c r="AU70" s="336"/>
      <c r="AV70" s="336"/>
      <c r="AW70" s="336"/>
      <c r="AX70" s="336"/>
    </row>
    <row r="71" spans="1:50" ht="11.2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1.2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1.2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1.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1.2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1.2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1.2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1.2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sheetData>
  <sheetProtection/>
  <mergeCells count="119">
    <mergeCell ref="B69:P70"/>
    <mergeCell ref="Q69:AE70"/>
    <mergeCell ref="AF69:AX70"/>
    <mergeCell ref="W60:AC61"/>
    <mergeCell ref="Q56:AX58"/>
    <mergeCell ref="D55:I55"/>
    <mergeCell ref="B56:P57"/>
    <mergeCell ref="D58:I58"/>
    <mergeCell ref="W64:AC65"/>
    <mergeCell ref="Q62:U63"/>
    <mergeCell ref="AZ3:BV8"/>
    <mergeCell ref="W62:AC63"/>
    <mergeCell ref="B64:P65"/>
    <mergeCell ref="Q64:U65"/>
    <mergeCell ref="V64:V65"/>
    <mergeCell ref="Q47:U48"/>
    <mergeCell ref="V62:V63"/>
    <mergeCell ref="B51:P52"/>
    <mergeCell ref="B18:C24"/>
    <mergeCell ref="D22:H24"/>
    <mergeCell ref="V60:V61"/>
    <mergeCell ref="W47:AC48"/>
    <mergeCell ref="V47:V48"/>
    <mergeCell ref="V49:V50"/>
    <mergeCell ref="B49:P50"/>
    <mergeCell ref="B44:AX46"/>
    <mergeCell ref="B60:P61"/>
    <mergeCell ref="Q60:U61"/>
    <mergeCell ref="AD60:AX65"/>
    <mergeCell ref="O29:S29"/>
    <mergeCell ref="D29:H29"/>
    <mergeCell ref="I32:R33"/>
    <mergeCell ref="D27:H28"/>
    <mergeCell ref="I27:AX28"/>
    <mergeCell ref="D32:H33"/>
    <mergeCell ref="I22:N22"/>
    <mergeCell ref="S23:T24"/>
    <mergeCell ref="I23:L24"/>
    <mergeCell ref="M23:N24"/>
    <mergeCell ref="O19:Q19"/>
    <mergeCell ref="I26:AX26"/>
    <mergeCell ref="O21:Q21"/>
    <mergeCell ref="O22:T22"/>
    <mergeCell ref="R21:Z21"/>
    <mergeCell ref="B66:P67"/>
    <mergeCell ref="Q51:AX52"/>
    <mergeCell ref="O23:R24"/>
    <mergeCell ref="I30:AX31"/>
    <mergeCell ref="AM32:AX33"/>
    <mergeCell ref="B62:P63"/>
    <mergeCell ref="AD47:AX50"/>
    <mergeCell ref="D34:H34"/>
    <mergeCell ref="I34:Y34"/>
    <mergeCell ref="D35:H36"/>
    <mergeCell ref="I38:Y38"/>
    <mergeCell ref="B39:H40"/>
    <mergeCell ref="Q49:U50"/>
    <mergeCell ref="Q53:AX55"/>
    <mergeCell ref="W49:AC50"/>
    <mergeCell ref="B47:P48"/>
    <mergeCell ref="B53:P54"/>
    <mergeCell ref="B26:C36"/>
    <mergeCell ref="D30:H31"/>
    <mergeCell ref="D26:H26"/>
    <mergeCell ref="B38:H38"/>
    <mergeCell ref="B42:AX43"/>
    <mergeCell ref="I39:Y40"/>
    <mergeCell ref="AH32:AL33"/>
    <mergeCell ref="J29:L29"/>
    <mergeCell ref="M29:N29"/>
    <mergeCell ref="X32:AG33"/>
    <mergeCell ref="I35:Y36"/>
    <mergeCell ref="S32:W33"/>
    <mergeCell ref="R19:Z19"/>
    <mergeCell ref="D18:H21"/>
    <mergeCell ref="I18:N21"/>
    <mergeCell ref="Q14:R16"/>
    <mergeCell ref="S14:T16"/>
    <mergeCell ref="I14:J16"/>
    <mergeCell ref="O20:Q20"/>
    <mergeCell ref="O18:Z18"/>
    <mergeCell ref="B6:C16"/>
    <mergeCell ref="AH12:AL13"/>
    <mergeCell ref="B1:AX2"/>
    <mergeCell ref="Z39:AB40"/>
    <mergeCell ref="AH39:AL40"/>
    <mergeCell ref="AC39:AG40"/>
    <mergeCell ref="AM39:AX40"/>
    <mergeCell ref="D7:H8"/>
    <mergeCell ref="AC15:AG16"/>
    <mergeCell ref="R20:Z20"/>
    <mergeCell ref="AH15:AX16"/>
    <mergeCell ref="AH14:AX14"/>
    <mergeCell ref="W14:X16"/>
    <mergeCell ref="D6:H6"/>
    <mergeCell ref="B3:AW4"/>
    <mergeCell ref="I12:R13"/>
    <mergeCell ref="M9:N9"/>
    <mergeCell ref="I10:AX11"/>
    <mergeCell ref="S12:W13"/>
    <mergeCell ref="U9:AX9"/>
    <mergeCell ref="AA14:AB16"/>
    <mergeCell ref="D12:H13"/>
    <mergeCell ref="J9:L9"/>
    <mergeCell ref="D9:H9"/>
    <mergeCell ref="U14:V16"/>
    <mergeCell ref="X12:AG13"/>
    <mergeCell ref="O9:S9"/>
    <mergeCell ref="AC14:AG14"/>
    <mergeCell ref="Q66:AX67"/>
    <mergeCell ref="I6:AX6"/>
    <mergeCell ref="D10:H11"/>
    <mergeCell ref="D14:H16"/>
    <mergeCell ref="K14:L16"/>
    <mergeCell ref="M14:N16"/>
    <mergeCell ref="O14:P16"/>
    <mergeCell ref="I7:AX8"/>
    <mergeCell ref="Y14:Z16"/>
    <mergeCell ref="AM12:AX13"/>
  </mergeCells>
  <dataValidations count="1">
    <dataValidation type="list" allowBlank="1" showInputMessage="1" showErrorMessage="1" sqref="O19:O21">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BI114"/>
  <sheetViews>
    <sheetView view="pageBreakPreview" zoomScaleSheetLayoutView="100" zoomScalePageLayoutView="0" workbookViewId="0" topLeftCell="A1">
      <selection activeCell="A1" sqref="A1:V2"/>
    </sheetView>
  </sheetViews>
  <sheetFormatPr defaultColWidth="1.875" defaultRowHeight="11.25" customHeight="1"/>
  <cols>
    <col min="1" max="16384" width="1.875" style="4" customWidth="1"/>
  </cols>
  <sheetData>
    <row r="1" spans="1:50" ht="11.25" customHeight="1">
      <c r="A1" s="665" t="s">
        <v>580</v>
      </c>
      <c r="B1" s="665"/>
      <c r="C1" s="665"/>
      <c r="D1" s="665"/>
      <c r="E1" s="665"/>
      <c r="F1" s="665"/>
      <c r="G1" s="665"/>
      <c r="H1" s="665"/>
      <c r="I1" s="665"/>
      <c r="J1" s="665"/>
      <c r="K1" s="665"/>
      <c r="L1" s="665"/>
      <c r="M1" s="665"/>
      <c r="N1" s="665"/>
      <c r="O1" s="665"/>
      <c r="P1" s="665"/>
      <c r="Q1" s="665"/>
      <c r="R1" s="665"/>
      <c r="S1" s="665"/>
      <c r="T1" s="665"/>
      <c r="U1" s="665"/>
      <c r="V1" s="66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11.25" customHeight="1">
      <c r="A2" s="665"/>
      <c r="B2" s="665"/>
      <c r="C2" s="665"/>
      <c r="D2" s="665"/>
      <c r="E2" s="665"/>
      <c r="F2" s="665"/>
      <c r="G2" s="665"/>
      <c r="H2" s="665"/>
      <c r="I2" s="665"/>
      <c r="J2" s="665"/>
      <c r="K2" s="665"/>
      <c r="L2" s="665"/>
      <c r="M2" s="665"/>
      <c r="N2" s="665"/>
      <c r="O2" s="665"/>
      <c r="P2" s="665"/>
      <c r="Q2" s="665"/>
      <c r="R2" s="665"/>
      <c r="S2" s="665"/>
      <c r="T2" s="665"/>
      <c r="U2" s="665"/>
      <c r="V2" s="665"/>
      <c r="W2" s="15"/>
      <c r="X2" s="15"/>
      <c r="Y2" s="15"/>
      <c r="Z2" s="15"/>
      <c r="AA2" s="15"/>
      <c r="AB2" s="15"/>
      <c r="AC2" s="15"/>
      <c r="AD2" s="15"/>
      <c r="AE2" s="15"/>
      <c r="AF2" s="15"/>
      <c r="AG2" s="15"/>
      <c r="AH2" s="15"/>
      <c r="AI2" s="15" t="s">
        <v>488</v>
      </c>
      <c r="AJ2" s="569" t="s">
        <v>489</v>
      </c>
      <c r="AK2" s="569"/>
      <c r="AL2" s="569"/>
      <c r="AM2" s="569"/>
      <c r="AN2" s="569"/>
      <c r="AO2" s="569"/>
      <c r="AP2" s="569"/>
      <c r="AQ2" s="569"/>
      <c r="AR2" s="569"/>
      <c r="AS2" s="569"/>
      <c r="AT2" s="569"/>
      <c r="AU2" s="569"/>
      <c r="AV2" s="15" t="s">
        <v>101</v>
      </c>
      <c r="AW2" s="15"/>
      <c r="AX2" s="15"/>
    </row>
    <row r="3" spans="1:50" ht="11.25" customHeight="1">
      <c r="A3" s="15"/>
      <c r="B3" s="469" t="s">
        <v>11</v>
      </c>
      <c r="C3" s="469"/>
      <c r="D3" s="469"/>
      <c r="E3" s="469"/>
      <c r="F3" s="469"/>
      <c r="G3" s="469"/>
      <c r="H3" s="469"/>
      <c r="I3" s="469"/>
      <c r="J3" s="469"/>
      <c r="K3" s="469"/>
      <c r="L3" s="469"/>
      <c r="M3" s="469"/>
      <c r="N3" s="469"/>
      <c r="O3" s="469"/>
      <c r="P3" s="469"/>
      <c r="Q3" s="469"/>
      <c r="R3" s="469"/>
      <c r="S3" s="469"/>
      <c r="T3" s="469"/>
      <c r="U3" s="469"/>
      <c r="V3" s="469"/>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11.25" customHeight="1">
      <c r="A4" s="15"/>
      <c r="B4" s="469"/>
      <c r="C4" s="469"/>
      <c r="D4" s="469"/>
      <c r="E4" s="469"/>
      <c r="F4" s="469"/>
      <c r="G4" s="469"/>
      <c r="H4" s="469"/>
      <c r="I4" s="469"/>
      <c r="J4" s="469"/>
      <c r="K4" s="469"/>
      <c r="L4" s="469"/>
      <c r="M4" s="469"/>
      <c r="N4" s="469"/>
      <c r="O4" s="469"/>
      <c r="P4" s="469"/>
      <c r="Q4" s="469"/>
      <c r="R4" s="469"/>
      <c r="S4" s="469"/>
      <c r="T4" s="469"/>
      <c r="U4" s="469"/>
      <c r="V4" s="469"/>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11.25" customHeight="1">
      <c r="A5" s="15"/>
      <c r="B5" s="164" t="s">
        <v>12</v>
      </c>
      <c r="C5" s="165"/>
      <c r="D5" s="165"/>
      <c r="E5" s="165"/>
      <c r="F5" s="165"/>
      <c r="G5" s="165"/>
      <c r="H5" s="165"/>
      <c r="I5" s="165"/>
      <c r="J5" s="165"/>
      <c r="K5" s="165"/>
      <c r="L5" s="485" t="s">
        <v>392</v>
      </c>
      <c r="M5" s="486"/>
      <c r="N5" s="265"/>
      <c r="O5" s="265"/>
      <c r="P5" s="486" t="s">
        <v>15</v>
      </c>
      <c r="Q5" s="265"/>
      <c r="R5" s="265"/>
      <c r="S5" s="486" t="s">
        <v>3</v>
      </c>
      <c r="T5" s="265"/>
      <c r="U5" s="265"/>
      <c r="V5" s="487" t="s">
        <v>2</v>
      </c>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11.25" customHeight="1">
      <c r="A6" s="15"/>
      <c r="B6" s="170"/>
      <c r="C6" s="171"/>
      <c r="D6" s="171"/>
      <c r="E6" s="171"/>
      <c r="F6" s="171"/>
      <c r="G6" s="171"/>
      <c r="H6" s="171"/>
      <c r="I6" s="171"/>
      <c r="J6" s="171"/>
      <c r="K6" s="171"/>
      <c r="L6" s="781"/>
      <c r="M6" s="292"/>
      <c r="N6" s="654"/>
      <c r="O6" s="654"/>
      <c r="P6" s="292"/>
      <c r="Q6" s="654"/>
      <c r="R6" s="654"/>
      <c r="S6" s="292"/>
      <c r="T6" s="654"/>
      <c r="U6" s="654"/>
      <c r="V6" s="293"/>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11.25" customHeight="1">
      <c r="A7" s="15"/>
      <c r="B7" s="164" t="s">
        <v>16</v>
      </c>
      <c r="C7" s="165"/>
      <c r="D7" s="165"/>
      <c r="E7" s="165"/>
      <c r="F7" s="165"/>
      <c r="G7" s="165"/>
      <c r="H7" s="165"/>
      <c r="I7" s="165"/>
      <c r="J7" s="165"/>
      <c r="K7" s="165"/>
      <c r="L7" s="485" t="s">
        <v>392</v>
      </c>
      <c r="M7" s="486"/>
      <c r="N7" s="265"/>
      <c r="O7" s="265"/>
      <c r="P7" s="486" t="s">
        <v>15</v>
      </c>
      <c r="Q7" s="265"/>
      <c r="R7" s="265"/>
      <c r="S7" s="486" t="s">
        <v>3</v>
      </c>
      <c r="T7" s="265"/>
      <c r="U7" s="265"/>
      <c r="V7" s="487" t="s">
        <v>2</v>
      </c>
      <c r="W7" s="398" t="s">
        <v>122</v>
      </c>
      <c r="X7" s="399"/>
      <c r="Y7" s="399"/>
      <c r="Z7" s="399"/>
      <c r="AA7" s="399"/>
      <c r="AB7" s="399"/>
      <c r="AC7" s="399"/>
      <c r="AD7" s="399"/>
      <c r="AE7" s="399"/>
      <c r="AF7" s="399"/>
      <c r="AG7" s="456"/>
      <c r="AH7" s="387"/>
      <c r="AI7" s="754"/>
      <c r="AJ7" s="754"/>
      <c r="AK7" s="754"/>
      <c r="AL7" s="754"/>
      <c r="AM7" s="754"/>
      <c r="AN7" s="754"/>
      <c r="AO7" s="754"/>
      <c r="AP7" s="754"/>
      <c r="AQ7" s="754"/>
      <c r="AR7" s="754"/>
      <c r="AS7" s="754"/>
      <c r="AT7" s="754"/>
      <c r="AU7" s="754"/>
      <c r="AV7" s="785"/>
      <c r="AW7" s="15"/>
      <c r="AX7" s="15"/>
    </row>
    <row r="8" spans="1:50" ht="11.25" customHeight="1">
      <c r="A8" s="15"/>
      <c r="B8" s="170"/>
      <c r="C8" s="171"/>
      <c r="D8" s="171"/>
      <c r="E8" s="171"/>
      <c r="F8" s="171"/>
      <c r="G8" s="171"/>
      <c r="H8" s="171"/>
      <c r="I8" s="171"/>
      <c r="J8" s="171"/>
      <c r="K8" s="171"/>
      <c r="L8" s="780"/>
      <c r="M8" s="294"/>
      <c r="N8" s="267"/>
      <c r="O8" s="267"/>
      <c r="P8" s="294"/>
      <c r="Q8" s="267"/>
      <c r="R8" s="267"/>
      <c r="S8" s="294"/>
      <c r="T8" s="267"/>
      <c r="U8" s="267"/>
      <c r="V8" s="295"/>
      <c r="W8" s="400"/>
      <c r="X8" s="401"/>
      <c r="Y8" s="401"/>
      <c r="Z8" s="401"/>
      <c r="AA8" s="401"/>
      <c r="AB8" s="401"/>
      <c r="AC8" s="401"/>
      <c r="AD8" s="401"/>
      <c r="AE8" s="401"/>
      <c r="AF8" s="401"/>
      <c r="AG8" s="457"/>
      <c r="AH8" s="383"/>
      <c r="AI8" s="384"/>
      <c r="AJ8" s="384"/>
      <c r="AK8" s="384"/>
      <c r="AL8" s="384"/>
      <c r="AM8" s="384"/>
      <c r="AN8" s="384"/>
      <c r="AO8" s="384"/>
      <c r="AP8" s="384"/>
      <c r="AQ8" s="384"/>
      <c r="AR8" s="384"/>
      <c r="AS8" s="384"/>
      <c r="AT8" s="384"/>
      <c r="AU8" s="384"/>
      <c r="AV8" s="385"/>
      <c r="AW8" s="15"/>
      <c r="AX8" s="15"/>
    </row>
    <row r="9" spans="1:50" ht="6"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61" ht="11.25" customHeight="1">
      <c r="A10" s="15"/>
      <c r="B10" s="725"/>
      <c r="C10" s="726"/>
      <c r="D10" s="726"/>
      <c r="E10" s="726"/>
      <c r="F10" s="726"/>
      <c r="G10" s="726"/>
      <c r="H10" s="726"/>
      <c r="I10" s="726"/>
      <c r="J10" s="726"/>
      <c r="K10" s="727"/>
      <c r="L10" s="398" t="s">
        <v>211</v>
      </c>
      <c r="M10" s="165"/>
      <c r="N10" s="165"/>
      <c r="O10" s="165"/>
      <c r="P10" s="166"/>
      <c r="Q10" s="392" t="s">
        <v>577</v>
      </c>
      <c r="R10" s="390"/>
      <c r="S10" s="390"/>
      <c r="T10" s="390"/>
      <c r="U10" s="390"/>
      <c r="V10" s="390"/>
      <c r="W10" s="390"/>
      <c r="X10" s="390"/>
      <c r="Y10" s="390"/>
      <c r="Z10" s="390"/>
      <c r="AA10" s="390"/>
      <c r="AB10" s="390"/>
      <c r="AC10" s="390"/>
      <c r="AD10" s="390"/>
      <c r="AE10" s="390"/>
      <c r="AF10" s="390"/>
      <c r="AG10" s="390"/>
      <c r="AH10" s="390"/>
      <c r="AI10" s="390"/>
      <c r="AJ10" s="390"/>
      <c r="AK10" s="390"/>
      <c r="AL10" s="391"/>
      <c r="AM10" s="15"/>
      <c r="AN10" s="15"/>
      <c r="AO10" s="15"/>
      <c r="AP10" s="15"/>
      <c r="AQ10" s="15"/>
      <c r="AR10" s="15"/>
      <c r="AS10" s="15"/>
      <c r="AT10" s="15"/>
      <c r="AU10" s="15"/>
      <c r="AV10" s="15"/>
      <c r="AW10" s="15"/>
      <c r="AX10" s="15"/>
      <c r="AY10" s="15"/>
      <c r="AZ10" s="15"/>
      <c r="BA10" s="15"/>
      <c r="BB10" s="15"/>
      <c r="BC10" s="15"/>
      <c r="BD10" s="15"/>
      <c r="BE10" s="15"/>
      <c r="BF10" s="15"/>
      <c r="BG10" s="15"/>
      <c r="BH10" s="15"/>
      <c r="BI10" s="15"/>
    </row>
    <row r="11" spans="1:55" s="7" customFormat="1" ht="11.25" customHeight="1">
      <c r="A11" s="17"/>
      <c r="B11" s="728"/>
      <c r="C11" s="729"/>
      <c r="D11" s="729"/>
      <c r="E11" s="729"/>
      <c r="F11" s="729"/>
      <c r="G11" s="729"/>
      <c r="H11" s="729"/>
      <c r="I11" s="729"/>
      <c r="J11" s="729"/>
      <c r="K11" s="730"/>
      <c r="L11" s="167"/>
      <c r="M11" s="168"/>
      <c r="N11" s="168"/>
      <c r="O11" s="168"/>
      <c r="P11" s="169"/>
      <c r="Q11" s="767" t="s">
        <v>212</v>
      </c>
      <c r="R11" s="768"/>
      <c r="S11" s="768"/>
      <c r="T11" s="768"/>
      <c r="U11" s="768"/>
      <c r="V11" s="768"/>
      <c r="W11" s="768"/>
      <c r="X11" s="768"/>
      <c r="Y11" s="768"/>
      <c r="Z11" s="768"/>
      <c r="AA11" s="769"/>
      <c r="AB11" s="767" t="s">
        <v>213</v>
      </c>
      <c r="AC11" s="768"/>
      <c r="AD11" s="768"/>
      <c r="AE11" s="768"/>
      <c r="AF11" s="768"/>
      <c r="AG11" s="768"/>
      <c r="AH11" s="768"/>
      <c r="AI11" s="768"/>
      <c r="AJ11" s="768"/>
      <c r="AK11" s="768"/>
      <c r="AL11" s="769"/>
      <c r="AM11" s="17"/>
      <c r="AN11" s="17"/>
      <c r="AO11" s="17"/>
      <c r="AP11" s="17"/>
      <c r="AQ11" s="17"/>
      <c r="AR11" s="17"/>
      <c r="AS11" s="17"/>
      <c r="AT11" s="17"/>
      <c r="AU11" s="17"/>
      <c r="AV11" s="17"/>
      <c r="AW11" s="17"/>
      <c r="AX11" s="17"/>
      <c r="AY11" s="17"/>
      <c r="AZ11" s="17"/>
      <c r="BA11" s="17"/>
      <c r="BB11" s="17"/>
      <c r="BC11" s="17"/>
    </row>
    <row r="12" spans="1:55" s="7" customFormat="1" ht="11.25" customHeight="1">
      <c r="A12" s="17"/>
      <c r="B12" s="731"/>
      <c r="C12" s="732"/>
      <c r="D12" s="732"/>
      <c r="E12" s="732"/>
      <c r="F12" s="732"/>
      <c r="G12" s="732"/>
      <c r="H12" s="732"/>
      <c r="I12" s="732"/>
      <c r="J12" s="732"/>
      <c r="K12" s="733"/>
      <c r="L12" s="170"/>
      <c r="M12" s="171"/>
      <c r="N12" s="171"/>
      <c r="O12" s="171"/>
      <c r="P12" s="172"/>
      <c r="Q12" s="170" t="s">
        <v>119</v>
      </c>
      <c r="R12" s="171"/>
      <c r="S12" s="171"/>
      <c r="T12" s="737" t="s">
        <v>19</v>
      </c>
      <c r="U12" s="723"/>
      <c r="V12" s="723"/>
      <c r="W12" s="723"/>
      <c r="X12" s="723"/>
      <c r="Y12" s="723"/>
      <c r="Z12" s="723"/>
      <c r="AA12" s="724"/>
      <c r="AB12" s="170" t="s">
        <v>119</v>
      </c>
      <c r="AC12" s="171"/>
      <c r="AD12" s="171"/>
      <c r="AE12" s="737" t="s">
        <v>19</v>
      </c>
      <c r="AF12" s="723"/>
      <c r="AG12" s="723"/>
      <c r="AH12" s="723"/>
      <c r="AI12" s="723"/>
      <c r="AJ12" s="723"/>
      <c r="AK12" s="723"/>
      <c r="AL12" s="724"/>
      <c r="AM12" s="17"/>
      <c r="AN12" s="17"/>
      <c r="AO12" s="17"/>
      <c r="AP12" s="17"/>
      <c r="AQ12" s="17"/>
      <c r="AR12" s="17"/>
      <c r="AS12" s="17"/>
      <c r="AT12" s="17"/>
      <c r="AU12" s="17"/>
      <c r="AV12" s="17"/>
      <c r="AW12" s="17"/>
      <c r="AX12" s="17"/>
      <c r="AY12" s="17"/>
      <c r="AZ12" s="17"/>
      <c r="BA12" s="17"/>
      <c r="BB12" s="17"/>
      <c r="BC12" s="17"/>
    </row>
    <row r="13" spans="1:55" ht="11.25" customHeight="1">
      <c r="A13" s="15"/>
      <c r="B13" s="551" t="s">
        <v>17</v>
      </c>
      <c r="C13" s="551"/>
      <c r="D13" s="394" t="s">
        <v>13</v>
      </c>
      <c r="E13" s="394"/>
      <c r="F13" s="394"/>
      <c r="G13" s="394"/>
      <c r="H13" s="394"/>
      <c r="I13" s="394"/>
      <c r="J13" s="394"/>
      <c r="K13" s="452"/>
      <c r="L13" s="387"/>
      <c r="M13" s="265"/>
      <c r="N13" s="265"/>
      <c r="O13" s="265"/>
      <c r="P13" s="406" t="s">
        <v>18</v>
      </c>
      <c r="Q13" s="387"/>
      <c r="R13" s="265"/>
      <c r="S13" s="486" t="s">
        <v>18</v>
      </c>
      <c r="T13" s="720" t="s">
        <v>99</v>
      </c>
      <c r="U13" s="265"/>
      <c r="V13" s="265"/>
      <c r="W13" s="265"/>
      <c r="X13" s="265"/>
      <c r="Y13" s="265"/>
      <c r="Z13" s="265"/>
      <c r="AA13" s="487" t="s">
        <v>101</v>
      </c>
      <c r="AB13" s="387"/>
      <c r="AC13" s="265"/>
      <c r="AD13" s="486" t="s">
        <v>18</v>
      </c>
      <c r="AE13" s="720" t="s">
        <v>99</v>
      </c>
      <c r="AF13" s="265"/>
      <c r="AG13" s="265"/>
      <c r="AH13" s="265"/>
      <c r="AI13" s="265"/>
      <c r="AJ13" s="265"/>
      <c r="AK13" s="265"/>
      <c r="AL13" s="487" t="s">
        <v>101</v>
      </c>
      <c r="AM13" s="15"/>
      <c r="AN13" s="15"/>
      <c r="AO13" s="15"/>
      <c r="AP13" s="15"/>
      <c r="AQ13" s="15"/>
      <c r="AR13" s="15"/>
      <c r="AS13" s="15"/>
      <c r="AT13" s="15"/>
      <c r="AU13" s="15"/>
      <c r="AV13" s="15"/>
      <c r="AW13" s="15"/>
      <c r="AX13" s="15"/>
      <c r="AY13" s="15"/>
      <c r="AZ13" s="15"/>
      <c r="BA13" s="15"/>
      <c r="BB13" s="15"/>
      <c r="BC13" s="15"/>
    </row>
    <row r="14" spans="1:55" ht="11.25" customHeight="1">
      <c r="A14" s="15"/>
      <c r="B14" s="551"/>
      <c r="C14" s="551"/>
      <c r="D14" s="394"/>
      <c r="E14" s="394"/>
      <c r="F14" s="394"/>
      <c r="G14" s="394"/>
      <c r="H14" s="394"/>
      <c r="I14" s="394"/>
      <c r="J14" s="394"/>
      <c r="K14" s="452"/>
      <c r="L14" s="388"/>
      <c r="M14" s="267"/>
      <c r="N14" s="267"/>
      <c r="O14" s="267"/>
      <c r="P14" s="474"/>
      <c r="Q14" s="388"/>
      <c r="R14" s="267"/>
      <c r="S14" s="294"/>
      <c r="T14" s="721"/>
      <c r="U14" s="267"/>
      <c r="V14" s="267"/>
      <c r="W14" s="267"/>
      <c r="X14" s="267"/>
      <c r="Y14" s="267"/>
      <c r="Z14" s="267"/>
      <c r="AA14" s="295"/>
      <c r="AB14" s="388"/>
      <c r="AC14" s="267"/>
      <c r="AD14" s="294"/>
      <c r="AE14" s="721"/>
      <c r="AF14" s="267"/>
      <c r="AG14" s="267"/>
      <c r="AH14" s="267"/>
      <c r="AI14" s="267"/>
      <c r="AJ14" s="267"/>
      <c r="AK14" s="267"/>
      <c r="AL14" s="295"/>
      <c r="AM14" s="15"/>
      <c r="AN14" s="15"/>
      <c r="AO14" s="15"/>
      <c r="AP14" s="15"/>
      <c r="AQ14" s="15"/>
      <c r="AR14" s="15"/>
      <c r="AS14" s="15"/>
      <c r="AT14" s="15"/>
      <c r="AU14" s="15"/>
      <c r="AV14" s="15"/>
      <c r="AW14" s="15"/>
      <c r="AX14" s="15"/>
      <c r="AY14" s="15"/>
      <c r="AZ14" s="15"/>
      <c r="BA14" s="15"/>
      <c r="BB14" s="15"/>
      <c r="BC14" s="15"/>
    </row>
    <row r="15" spans="1:55" ht="11.25" customHeight="1">
      <c r="A15" s="15"/>
      <c r="B15" s="551"/>
      <c r="C15" s="551"/>
      <c r="D15" s="394" t="s">
        <v>14</v>
      </c>
      <c r="E15" s="394"/>
      <c r="F15" s="394"/>
      <c r="G15" s="394"/>
      <c r="H15" s="394"/>
      <c r="I15" s="394"/>
      <c r="J15" s="394"/>
      <c r="K15" s="394"/>
      <c r="L15" s="387"/>
      <c r="M15" s="265"/>
      <c r="N15" s="265"/>
      <c r="O15" s="265"/>
      <c r="P15" s="406" t="s">
        <v>18</v>
      </c>
      <c r="Q15" s="387"/>
      <c r="R15" s="265"/>
      <c r="S15" s="486" t="s">
        <v>18</v>
      </c>
      <c r="T15" s="720" t="s">
        <v>99</v>
      </c>
      <c r="U15" s="265"/>
      <c r="V15" s="265"/>
      <c r="W15" s="265"/>
      <c r="X15" s="265"/>
      <c r="Y15" s="265"/>
      <c r="Z15" s="265"/>
      <c r="AA15" s="487" t="s">
        <v>101</v>
      </c>
      <c r="AB15" s="387"/>
      <c r="AC15" s="265"/>
      <c r="AD15" s="486" t="s">
        <v>18</v>
      </c>
      <c r="AE15" s="720" t="s">
        <v>99</v>
      </c>
      <c r="AF15" s="265"/>
      <c r="AG15" s="265"/>
      <c r="AH15" s="265"/>
      <c r="AI15" s="265"/>
      <c r="AJ15" s="265"/>
      <c r="AK15" s="265"/>
      <c r="AL15" s="487" t="s">
        <v>101</v>
      </c>
      <c r="AM15" s="15"/>
      <c r="AN15" s="15"/>
      <c r="AO15" s="15"/>
      <c r="AP15" s="15"/>
      <c r="AQ15" s="15"/>
      <c r="AR15" s="15"/>
      <c r="AS15" s="15"/>
      <c r="AT15" s="15"/>
      <c r="AU15" s="15"/>
      <c r="AV15" s="15"/>
      <c r="AW15" s="15"/>
      <c r="AX15" s="15"/>
      <c r="AY15" s="15"/>
      <c r="AZ15" s="15"/>
      <c r="BA15" s="15"/>
      <c r="BB15" s="15"/>
      <c r="BC15" s="15"/>
    </row>
    <row r="16" spans="1:55" ht="11.25" customHeight="1">
      <c r="A16" s="15"/>
      <c r="B16" s="551"/>
      <c r="C16" s="551"/>
      <c r="D16" s="394"/>
      <c r="E16" s="394"/>
      <c r="F16" s="394"/>
      <c r="G16" s="394"/>
      <c r="H16" s="394"/>
      <c r="I16" s="394"/>
      <c r="J16" s="394"/>
      <c r="K16" s="394"/>
      <c r="L16" s="388"/>
      <c r="M16" s="267"/>
      <c r="N16" s="267"/>
      <c r="O16" s="267"/>
      <c r="P16" s="474"/>
      <c r="Q16" s="388"/>
      <c r="R16" s="267"/>
      <c r="S16" s="294"/>
      <c r="T16" s="721"/>
      <c r="U16" s="267"/>
      <c r="V16" s="267"/>
      <c r="W16" s="267"/>
      <c r="X16" s="267"/>
      <c r="Y16" s="267"/>
      <c r="Z16" s="267"/>
      <c r="AA16" s="295"/>
      <c r="AB16" s="388"/>
      <c r="AC16" s="267"/>
      <c r="AD16" s="294"/>
      <c r="AE16" s="721"/>
      <c r="AF16" s="267"/>
      <c r="AG16" s="267"/>
      <c r="AH16" s="267"/>
      <c r="AI16" s="267"/>
      <c r="AJ16" s="267"/>
      <c r="AK16" s="267"/>
      <c r="AL16" s="295"/>
      <c r="AM16" s="15"/>
      <c r="AN16" s="15"/>
      <c r="AO16" s="15"/>
      <c r="AP16" s="15"/>
      <c r="AQ16" s="15"/>
      <c r="AR16" s="15"/>
      <c r="AS16" s="15"/>
      <c r="AT16" s="15"/>
      <c r="AU16" s="15"/>
      <c r="AV16" s="15"/>
      <c r="AW16" s="15"/>
      <c r="AX16" s="15"/>
      <c r="AY16" s="15"/>
      <c r="AZ16" s="15"/>
      <c r="BA16" s="15"/>
      <c r="BB16" s="15"/>
      <c r="BC16" s="15"/>
    </row>
    <row r="17" spans="1:55" ht="11.25" customHeight="1">
      <c r="A17" s="15"/>
      <c r="B17" s="551"/>
      <c r="C17" s="551"/>
      <c r="D17" s="394" t="s">
        <v>32</v>
      </c>
      <c r="E17" s="394"/>
      <c r="F17" s="394"/>
      <c r="G17" s="394"/>
      <c r="H17" s="394"/>
      <c r="I17" s="394"/>
      <c r="J17" s="394"/>
      <c r="K17" s="394"/>
      <c r="L17" s="387"/>
      <c r="M17" s="265"/>
      <c r="N17" s="265"/>
      <c r="O17" s="265"/>
      <c r="P17" s="406" t="s">
        <v>18</v>
      </c>
      <c r="Q17" s="387"/>
      <c r="R17" s="265"/>
      <c r="S17" s="486" t="s">
        <v>18</v>
      </c>
      <c r="T17" s="720" t="s">
        <v>99</v>
      </c>
      <c r="U17" s="265"/>
      <c r="V17" s="265"/>
      <c r="W17" s="265"/>
      <c r="X17" s="265"/>
      <c r="Y17" s="265"/>
      <c r="Z17" s="265"/>
      <c r="AA17" s="487" t="s">
        <v>101</v>
      </c>
      <c r="AB17" s="387"/>
      <c r="AC17" s="265"/>
      <c r="AD17" s="486" t="s">
        <v>18</v>
      </c>
      <c r="AE17" s="720" t="s">
        <v>99</v>
      </c>
      <c r="AF17" s="265"/>
      <c r="AG17" s="265"/>
      <c r="AH17" s="265"/>
      <c r="AI17" s="265"/>
      <c r="AJ17" s="265"/>
      <c r="AK17" s="265"/>
      <c r="AL17" s="487" t="s">
        <v>101</v>
      </c>
      <c r="AM17" s="15"/>
      <c r="AN17" s="15"/>
      <c r="AO17" s="15"/>
      <c r="AP17" s="15"/>
      <c r="AQ17" s="15"/>
      <c r="AR17" s="15"/>
      <c r="AS17" s="15"/>
      <c r="AT17" s="15"/>
      <c r="AU17" s="15"/>
      <c r="AV17" s="15"/>
      <c r="AW17" s="15"/>
      <c r="AX17" s="15"/>
      <c r="AY17" s="15"/>
      <c r="AZ17" s="15"/>
      <c r="BA17" s="15"/>
      <c r="BB17" s="15"/>
      <c r="BC17" s="15"/>
    </row>
    <row r="18" spans="1:55" ht="11.25" customHeight="1">
      <c r="A18" s="15"/>
      <c r="B18" s="551"/>
      <c r="C18" s="551"/>
      <c r="D18" s="394"/>
      <c r="E18" s="394"/>
      <c r="F18" s="394"/>
      <c r="G18" s="394"/>
      <c r="H18" s="394"/>
      <c r="I18" s="394"/>
      <c r="J18" s="394"/>
      <c r="K18" s="394"/>
      <c r="L18" s="388"/>
      <c r="M18" s="267"/>
      <c r="N18" s="267"/>
      <c r="O18" s="267"/>
      <c r="P18" s="474"/>
      <c r="Q18" s="388"/>
      <c r="R18" s="267"/>
      <c r="S18" s="294"/>
      <c r="T18" s="721"/>
      <c r="U18" s="267"/>
      <c r="V18" s="267"/>
      <c r="W18" s="267"/>
      <c r="X18" s="267"/>
      <c r="Y18" s="267"/>
      <c r="Z18" s="267"/>
      <c r="AA18" s="295"/>
      <c r="AB18" s="388"/>
      <c r="AC18" s="267"/>
      <c r="AD18" s="294"/>
      <c r="AE18" s="721"/>
      <c r="AF18" s="267"/>
      <c r="AG18" s="267"/>
      <c r="AH18" s="267"/>
      <c r="AI18" s="267"/>
      <c r="AJ18" s="267"/>
      <c r="AK18" s="267"/>
      <c r="AL18" s="295"/>
      <c r="AM18" s="15"/>
      <c r="AN18" s="15"/>
      <c r="AO18" s="15"/>
      <c r="AP18" s="15"/>
      <c r="AQ18" s="15"/>
      <c r="AR18" s="15"/>
      <c r="AS18" s="15"/>
      <c r="AT18" s="15"/>
      <c r="AU18" s="15"/>
      <c r="AV18" s="15"/>
      <c r="AW18" s="15"/>
      <c r="AX18" s="15"/>
      <c r="AY18" s="15"/>
      <c r="AZ18" s="15"/>
      <c r="BA18" s="15"/>
      <c r="BB18" s="15"/>
      <c r="BC18" s="15"/>
    </row>
    <row r="19" spans="1:50" ht="6"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11.25" customHeight="1">
      <c r="A20" s="15"/>
      <c r="B20" s="164" t="s">
        <v>120</v>
      </c>
      <c r="C20" s="165"/>
      <c r="D20" s="165"/>
      <c r="E20" s="165"/>
      <c r="F20" s="165"/>
      <c r="G20" s="165"/>
      <c r="H20" s="165"/>
      <c r="I20" s="165"/>
      <c r="J20" s="165"/>
      <c r="K20" s="165"/>
      <c r="L20" s="485" t="s">
        <v>392</v>
      </c>
      <c r="M20" s="486"/>
      <c r="N20" s="265"/>
      <c r="O20" s="265"/>
      <c r="P20" s="486" t="s">
        <v>15</v>
      </c>
      <c r="Q20" s="265"/>
      <c r="R20" s="265"/>
      <c r="S20" s="486" t="s">
        <v>3</v>
      </c>
      <c r="T20" s="265"/>
      <c r="U20" s="265"/>
      <c r="V20" s="487" t="s">
        <v>2</v>
      </c>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11.25" customHeight="1">
      <c r="A21" s="15"/>
      <c r="B21" s="170"/>
      <c r="C21" s="171"/>
      <c r="D21" s="171"/>
      <c r="E21" s="171"/>
      <c r="F21" s="171"/>
      <c r="G21" s="171"/>
      <c r="H21" s="171"/>
      <c r="I21" s="171"/>
      <c r="J21" s="171"/>
      <c r="K21" s="171"/>
      <c r="L21" s="781"/>
      <c r="M21" s="292"/>
      <c r="N21" s="654"/>
      <c r="O21" s="654"/>
      <c r="P21" s="292"/>
      <c r="Q21" s="654"/>
      <c r="R21" s="654"/>
      <c r="S21" s="292"/>
      <c r="T21" s="654"/>
      <c r="U21" s="654"/>
      <c r="V21" s="293"/>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11.25" customHeight="1">
      <c r="A22" s="15"/>
      <c r="B22" s="164" t="s">
        <v>124</v>
      </c>
      <c r="C22" s="165"/>
      <c r="D22" s="165"/>
      <c r="E22" s="165"/>
      <c r="F22" s="165"/>
      <c r="G22" s="165"/>
      <c r="H22" s="166"/>
      <c r="I22" s="165" t="s">
        <v>75</v>
      </c>
      <c r="J22" s="165"/>
      <c r="K22" s="166"/>
      <c r="L22" s="782"/>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4"/>
      <c r="AW22" s="15"/>
      <c r="AX22" s="15"/>
    </row>
    <row r="23" spans="1:50" ht="11.25" customHeight="1">
      <c r="A23" s="15"/>
      <c r="B23" s="167"/>
      <c r="C23" s="168"/>
      <c r="D23" s="168"/>
      <c r="E23" s="168"/>
      <c r="F23" s="168"/>
      <c r="G23" s="168"/>
      <c r="H23" s="169"/>
      <c r="I23" s="171"/>
      <c r="J23" s="171"/>
      <c r="K23" s="172"/>
      <c r="L23" s="182"/>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4"/>
      <c r="AW23" s="15"/>
      <c r="AX23" s="15"/>
    </row>
    <row r="24" spans="1:50" ht="11.25" customHeight="1">
      <c r="A24" s="15"/>
      <c r="B24" s="167"/>
      <c r="C24" s="168"/>
      <c r="D24" s="168"/>
      <c r="E24" s="168"/>
      <c r="F24" s="168"/>
      <c r="G24" s="168"/>
      <c r="H24" s="169"/>
      <c r="I24" s="165" t="s">
        <v>76</v>
      </c>
      <c r="J24" s="165"/>
      <c r="K24" s="166"/>
      <c r="L24" s="782"/>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4"/>
      <c r="AW24" s="15"/>
      <c r="AX24" s="15"/>
    </row>
    <row r="25" spans="1:50" ht="11.25" customHeight="1">
      <c r="A25" s="15"/>
      <c r="B25" s="170"/>
      <c r="C25" s="171"/>
      <c r="D25" s="171"/>
      <c r="E25" s="171"/>
      <c r="F25" s="171"/>
      <c r="G25" s="171"/>
      <c r="H25" s="172"/>
      <c r="I25" s="171"/>
      <c r="J25" s="171"/>
      <c r="K25" s="172"/>
      <c r="L25" s="182"/>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4"/>
      <c r="AW25" s="15"/>
      <c r="AX25" s="15"/>
    </row>
    <row r="26" spans="1:50" ht="11.25" customHeight="1">
      <c r="A26" s="15"/>
      <c r="B26" s="398" t="s">
        <v>125</v>
      </c>
      <c r="C26" s="165"/>
      <c r="D26" s="165"/>
      <c r="E26" s="165"/>
      <c r="F26" s="165"/>
      <c r="G26" s="165"/>
      <c r="H26" s="165"/>
      <c r="I26" s="165"/>
      <c r="J26" s="165"/>
      <c r="K26" s="166"/>
      <c r="L26" s="75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7"/>
      <c r="AW26" s="15"/>
      <c r="AX26" s="15"/>
    </row>
    <row r="27" spans="1:50" ht="11.25" customHeight="1">
      <c r="A27" s="15"/>
      <c r="B27" s="167"/>
      <c r="C27" s="168"/>
      <c r="D27" s="168"/>
      <c r="E27" s="168"/>
      <c r="F27" s="168"/>
      <c r="G27" s="168"/>
      <c r="H27" s="168"/>
      <c r="I27" s="168"/>
      <c r="J27" s="168"/>
      <c r="K27" s="169"/>
      <c r="L27" s="757"/>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8"/>
      <c r="AV27" s="759"/>
      <c r="AW27" s="15"/>
      <c r="AX27" s="15"/>
    </row>
    <row r="28" spans="1:50" ht="11.25" customHeight="1">
      <c r="A28" s="15"/>
      <c r="B28" s="170"/>
      <c r="C28" s="171"/>
      <c r="D28" s="171"/>
      <c r="E28" s="171"/>
      <c r="F28" s="171"/>
      <c r="G28" s="171"/>
      <c r="H28" s="171"/>
      <c r="I28" s="171"/>
      <c r="J28" s="171"/>
      <c r="K28" s="172"/>
      <c r="L28" s="760"/>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600"/>
      <c r="AW28" s="15"/>
      <c r="AX28" s="15"/>
    </row>
    <row r="29" spans="1:50" ht="6"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11.25" customHeight="1">
      <c r="A30" s="15"/>
      <c r="B30" s="528" t="s">
        <v>126</v>
      </c>
      <c r="C30" s="529"/>
      <c r="D30" s="164" t="s">
        <v>128</v>
      </c>
      <c r="E30" s="165"/>
      <c r="F30" s="165"/>
      <c r="G30" s="166"/>
      <c r="H30" s="452" t="s">
        <v>79</v>
      </c>
      <c r="I30" s="453"/>
      <c r="J30" s="453"/>
      <c r="K30" s="393"/>
      <c r="L30" s="452" t="s">
        <v>129</v>
      </c>
      <c r="M30" s="453"/>
      <c r="N30" s="453"/>
      <c r="O30" s="453"/>
      <c r="P30" s="453"/>
      <c r="Q30" s="453"/>
      <c r="R30" s="453"/>
      <c r="S30" s="453"/>
      <c r="T30" s="453"/>
      <c r="U30" s="453"/>
      <c r="V30" s="393"/>
      <c r="W30" s="452" t="s">
        <v>130</v>
      </c>
      <c r="X30" s="453"/>
      <c r="Y30" s="453"/>
      <c r="Z30" s="453"/>
      <c r="AA30" s="453"/>
      <c r="AB30" s="453"/>
      <c r="AC30" s="453"/>
      <c r="AD30" s="453"/>
      <c r="AE30" s="453"/>
      <c r="AF30" s="453"/>
      <c r="AG30" s="453"/>
      <c r="AH30" s="453"/>
      <c r="AI30" s="453"/>
      <c r="AJ30" s="453"/>
      <c r="AK30" s="393"/>
      <c r="AL30" s="15"/>
      <c r="AM30" s="15"/>
      <c r="AN30" s="15"/>
      <c r="AO30" s="15"/>
      <c r="AP30" s="15"/>
      <c r="AQ30" s="15"/>
      <c r="AR30" s="15"/>
      <c r="AS30" s="15"/>
      <c r="AT30" s="15"/>
      <c r="AU30" s="15"/>
      <c r="AV30" s="15"/>
      <c r="AW30" s="15"/>
      <c r="AX30" s="15"/>
    </row>
    <row r="31" spans="1:50" ht="11.25" customHeight="1">
      <c r="A31" s="15"/>
      <c r="B31" s="530"/>
      <c r="C31" s="531"/>
      <c r="D31" s="167"/>
      <c r="E31" s="168"/>
      <c r="F31" s="168"/>
      <c r="G31" s="169"/>
      <c r="H31" s="164" t="s">
        <v>127</v>
      </c>
      <c r="I31" s="165"/>
      <c r="J31" s="165"/>
      <c r="K31" s="166"/>
      <c r="L31" s="485" t="s">
        <v>392</v>
      </c>
      <c r="M31" s="486"/>
      <c r="N31" s="265"/>
      <c r="O31" s="265"/>
      <c r="P31" s="486" t="s">
        <v>15</v>
      </c>
      <c r="Q31" s="265"/>
      <c r="R31" s="265"/>
      <c r="S31" s="486" t="s">
        <v>3</v>
      </c>
      <c r="T31" s="265"/>
      <c r="U31" s="265"/>
      <c r="V31" s="487" t="s">
        <v>2</v>
      </c>
      <c r="W31" s="653"/>
      <c r="X31" s="654"/>
      <c r="Y31" s="654"/>
      <c r="Z31" s="654"/>
      <c r="AA31" s="654"/>
      <c r="AB31" s="654"/>
      <c r="AC31" s="654"/>
      <c r="AD31" s="654"/>
      <c r="AE31" s="654"/>
      <c r="AF31" s="654"/>
      <c r="AG31" s="654"/>
      <c r="AH31" s="654"/>
      <c r="AI31" s="654"/>
      <c r="AJ31" s="654"/>
      <c r="AK31" s="779"/>
      <c r="AL31" s="15"/>
      <c r="AM31" s="15"/>
      <c r="AN31" s="15"/>
      <c r="AO31" s="15"/>
      <c r="AP31" s="15"/>
      <c r="AQ31" s="15"/>
      <c r="AR31" s="15"/>
      <c r="AS31" s="15"/>
      <c r="AT31" s="15"/>
      <c r="AU31" s="15"/>
      <c r="AV31" s="15"/>
      <c r="AW31" s="15"/>
      <c r="AX31" s="15"/>
    </row>
    <row r="32" spans="1:50" ht="11.25" customHeight="1">
      <c r="A32" s="15"/>
      <c r="B32" s="530"/>
      <c r="C32" s="531"/>
      <c r="D32" s="167"/>
      <c r="E32" s="168"/>
      <c r="F32" s="168"/>
      <c r="G32" s="169"/>
      <c r="H32" s="170"/>
      <c r="I32" s="171"/>
      <c r="J32" s="171"/>
      <c r="K32" s="172"/>
      <c r="L32" s="780"/>
      <c r="M32" s="294"/>
      <c r="N32" s="267"/>
      <c r="O32" s="267"/>
      <c r="P32" s="294"/>
      <c r="Q32" s="267"/>
      <c r="R32" s="267"/>
      <c r="S32" s="294"/>
      <c r="T32" s="267"/>
      <c r="U32" s="267"/>
      <c r="V32" s="295"/>
      <c r="W32" s="653"/>
      <c r="X32" s="654"/>
      <c r="Y32" s="654"/>
      <c r="Z32" s="654"/>
      <c r="AA32" s="654"/>
      <c r="AB32" s="654"/>
      <c r="AC32" s="654"/>
      <c r="AD32" s="654"/>
      <c r="AE32" s="654"/>
      <c r="AF32" s="654"/>
      <c r="AG32" s="654"/>
      <c r="AH32" s="654"/>
      <c r="AI32" s="654"/>
      <c r="AJ32" s="654"/>
      <c r="AK32" s="779"/>
      <c r="AL32" s="15"/>
      <c r="AM32" s="15"/>
      <c r="AN32" s="15"/>
      <c r="AO32" s="15"/>
      <c r="AP32" s="15"/>
      <c r="AQ32" s="15"/>
      <c r="AR32" s="15"/>
      <c r="AS32" s="15"/>
      <c r="AT32" s="15"/>
      <c r="AU32" s="15"/>
      <c r="AV32" s="15"/>
      <c r="AW32" s="15"/>
      <c r="AX32" s="15"/>
    </row>
    <row r="33" spans="1:50" ht="11.25" customHeight="1">
      <c r="A33" s="15"/>
      <c r="B33" s="530"/>
      <c r="C33" s="531"/>
      <c r="D33" s="167"/>
      <c r="E33" s="168"/>
      <c r="F33" s="168"/>
      <c r="G33" s="169"/>
      <c r="H33" s="167" t="s">
        <v>72</v>
      </c>
      <c r="I33" s="168"/>
      <c r="J33" s="168"/>
      <c r="K33" s="169"/>
      <c r="L33" s="485" t="s">
        <v>392</v>
      </c>
      <c r="M33" s="486"/>
      <c r="N33" s="265"/>
      <c r="O33" s="265"/>
      <c r="P33" s="486" t="s">
        <v>15</v>
      </c>
      <c r="Q33" s="265"/>
      <c r="R33" s="265"/>
      <c r="S33" s="486" t="s">
        <v>3</v>
      </c>
      <c r="T33" s="265"/>
      <c r="U33" s="265"/>
      <c r="V33" s="487" t="s">
        <v>2</v>
      </c>
      <c r="W33" s="387"/>
      <c r="X33" s="265"/>
      <c r="Y33" s="265"/>
      <c r="Z33" s="265"/>
      <c r="AA33" s="265"/>
      <c r="AB33" s="265"/>
      <c r="AC33" s="265"/>
      <c r="AD33" s="265"/>
      <c r="AE33" s="265"/>
      <c r="AF33" s="265"/>
      <c r="AG33" s="265"/>
      <c r="AH33" s="265"/>
      <c r="AI33" s="265"/>
      <c r="AJ33" s="265"/>
      <c r="AK33" s="266"/>
      <c r="AL33" s="15"/>
      <c r="AM33" s="15"/>
      <c r="AN33" s="15"/>
      <c r="AO33" s="15"/>
      <c r="AP33" s="15"/>
      <c r="AQ33" s="15"/>
      <c r="AR33" s="15"/>
      <c r="AS33" s="15"/>
      <c r="AT33" s="15"/>
      <c r="AU33" s="15"/>
      <c r="AV33" s="15"/>
      <c r="AW33" s="15"/>
      <c r="AX33" s="15"/>
    </row>
    <row r="34" spans="1:50" ht="11.25" customHeight="1">
      <c r="A34" s="15"/>
      <c r="B34" s="530"/>
      <c r="C34" s="531"/>
      <c r="D34" s="170"/>
      <c r="E34" s="171"/>
      <c r="F34" s="171"/>
      <c r="G34" s="172"/>
      <c r="H34" s="170"/>
      <c r="I34" s="171"/>
      <c r="J34" s="171"/>
      <c r="K34" s="172"/>
      <c r="L34" s="780"/>
      <c r="M34" s="294"/>
      <c r="N34" s="267"/>
      <c r="O34" s="267"/>
      <c r="P34" s="294"/>
      <c r="Q34" s="267"/>
      <c r="R34" s="267"/>
      <c r="S34" s="294"/>
      <c r="T34" s="267"/>
      <c r="U34" s="267"/>
      <c r="V34" s="295"/>
      <c r="W34" s="388"/>
      <c r="X34" s="267"/>
      <c r="Y34" s="267"/>
      <c r="Z34" s="267"/>
      <c r="AA34" s="267"/>
      <c r="AB34" s="267"/>
      <c r="AC34" s="267"/>
      <c r="AD34" s="267"/>
      <c r="AE34" s="267"/>
      <c r="AF34" s="267"/>
      <c r="AG34" s="267"/>
      <c r="AH34" s="267"/>
      <c r="AI34" s="267"/>
      <c r="AJ34" s="267"/>
      <c r="AK34" s="268"/>
      <c r="AL34" s="15"/>
      <c r="AM34" s="15"/>
      <c r="AN34" s="15"/>
      <c r="AO34" s="15"/>
      <c r="AP34" s="15"/>
      <c r="AQ34" s="15"/>
      <c r="AR34" s="15"/>
      <c r="AS34" s="15"/>
      <c r="AT34" s="15"/>
      <c r="AU34" s="15"/>
      <c r="AV34" s="15"/>
      <c r="AW34" s="15"/>
      <c r="AX34" s="15"/>
    </row>
    <row r="35" spans="1:50" ht="11.25" customHeight="1">
      <c r="A35" s="15"/>
      <c r="B35" s="530"/>
      <c r="C35" s="531"/>
      <c r="D35" s="164" t="s">
        <v>123</v>
      </c>
      <c r="E35" s="165"/>
      <c r="F35" s="165"/>
      <c r="G35" s="166"/>
      <c r="H35" s="164" t="s">
        <v>92</v>
      </c>
      <c r="I35" s="165"/>
      <c r="J35" s="165"/>
      <c r="K35" s="166"/>
      <c r="L35" s="75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7"/>
      <c r="AW35" s="15"/>
      <c r="AX35" s="15"/>
    </row>
    <row r="36" spans="1:50" ht="11.25" customHeight="1">
      <c r="A36" s="15"/>
      <c r="B36" s="530"/>
      <c r="C36" s="531"/>
      <c r="D36" s="167"/>
      <c r="E36" s="168"/>
      <c r="F36" s="168"/>
      <c r="G36" s="169"/>
      <c r="H36" s="170"/>
      <c r="I36" s="171"/>
      <c r="J36" s="171"/>
      <c r="K36" s="172"/>
      <c r="L36" s="760"/>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600"/>
      <c r="AW36" s="15"/>
      <c r="AX36" s="15"/>
    </row>
    <row r="37" spans="1:50" ht="11.25" customHeight="1">
      <c r="A37" s="15"/>
      <c r="B37" s="530"/>
      <c r="C37" s="531"/>
      <c r="D37" s="167"/>
      <c r="E37" s="168"/>
      <c r="F37" s="168"/>
      <c r="G37" s="169"/>
      <c r="H37" s="164" t="s">
        <v>131</v>
      </c>
      <c r="I37" s="165"/>
      <c r="J37" s="165"/>
      <c r="K37" s="165"/>
      <c r="L37" s="512"/>
      <c r="M37" s="512"/>
      <c r="N37" s="522"/>
      <c r="O37" s="486" t="s">
        <v>132</v>
      </c>
      <c r="P37" s="486"/>
      <c r="Q37" s="486"/>
      <c r="R37" s="487"/>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1.25" customHeight="1">
      <c r="A38" s="15"/>
      <c r="B38" s="532"/>
      <c r="C38" s="533"/>
      <c r="D38" s="170"/>
      <c r="E38" s="171"/>
      <c r="F38" s="171"/>
      <c r="G38" s="172"/>
      <c r="H38" s="170"/>
      <c r="I38" s="171"/>
      <c r="J38" s="171"/>
      <c r="K38" s="171"/>
      <c r="L38" s="512"/>
      <c r="M38" s="512"/>
      <c r="N38" s="522"/>
      <c r="O38" s="294"/>
      <c r="P38" s="294"/>
      <c r="Q38" s="294"/>
      <c r="R38" s="29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6"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1.25" customHeight="1">
      <c r="A40" s="15"/>
      <c r="B40" s="469" t="s">
        <v>20</v>
      </c>
      <c r="C40" s="469"/>
      <c r="D40" s="469"/>
      <c r="E40" s="469"/>
      <c r="F40" s="469"/>
      <c r="G40" s="469"/>
      <c r="H40" s="469"/>
      <c r="I40" s="469"/>
      <c r="J40" s="469"/>
      <c r="K40" s="469"/>
      <c r="L40" s="469"/>
      <c r="M40" s="469"/>
      <c r="N40" s="469"/>
      <c r="O40" s="469"/>
      <c r="P40" s="469"/>
      <c r="Q40" s="469"/>
      <c r="R40" s="469"/>
      <c r="S40" s="469"/>
      <c r="T40" s="469"/>
      <c r="U40" s="469"/>
      <c r="V40" s="469"/>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1.25" customHeight="1">
      <c r="A41" s="15"/>
      <c r="B41" s="469"/>
      <c r="C41" s="469"/>
      <c r="D41" s="469"/>
      <c r="E41" s="469"/>
      <c r="F41" s="469"/>
      <c r="G41" s="469"/>
      <c r="H41" s="469"/>
      <c r="I41" s="469"/>
      <c r="J41" s="469"/>
      <c r="K41" s="469"/>
      <c r="L41" s="469"/>
      <c r="M41" s="469"/>
      <c r="N41" s="469"/>
      <c r="O41" s="469"/>
      <c r="P41" s="469"/>
      <c r="Q41" s="469"/>
      <c r="R41" s="469"/>
      <c r="S41" s="469"/>
      <c r="T41" s="469"/>
      <c r="U41" s="469"/>
      <c r="V41" s="469"/>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1.25" customHeight="1">
      <c r="A42" s="15"/>
      <c r="B42" s="164" t="s">
        <v>309</v>
      </c>
      <c r="C42" s="165"/>
      <c r="D42" s="165"/>
      <c r="E42" s="165"/>
      <c r="F42" s="165"/>
      <c r="G42" s="165"/>
      <c r="H42" s="165"/>
      <c r="I42" s="165"/>
      <c r="J42" s="165"/>
      <c r="K42" s="166"/>
      <c r="L42" s="452" t="s">
        <v>24</v>
      </c>
      <c r="M42" s="453"/>
      <c r="N42" s="393"/>
      <c r="O42" s="452" t="s">
        <v>310</v>
      </c>
      <c r="P42" s="453"/>
      <c r="Q42" s="393"/>
      <c r="R42" s="452" t="s">
        <v>25</v>
      </c>
      <c r="S42" s="453"/>
      <c r="T42" s="393"/>
      <c r="U42" s="16"/>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1.25" customHeight="1">
      <c r="A43" s="15"/>
      <c r="B43" s="167"/>
      <c r="C43" s="168"/>
      <c r="D43" s="168"/>
      <c r="E43" s="168"/>
      <c r="F43" s="168"/>
      <c r="G43" s="168"/>
      <c r="H43" s="168"/>
      <c r="I43" s="168"/>
      <c r="J43" s="168"/>
      <c r="K43" s="169"/>
      <c r="L43" s="562"/>
      <c r="M43" s="563"/>
      <c r="N43" s="564"/>
      <c r="O43" s="562"/>
      <c r="P43" s="563"/>
      <c r="Q43" s="564"/>
      <c r="R43" s="562"/>
      <c r="S43" s="563"/>
      <c r="T43" s="564"/>
      <c r="U43" s="16"/>
      <c r="V43" s="15" t="s">
        <v>29</v>
      </c>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11.25" customHeight="1">
      <c r="A44" s="15"/>
      <c r="B44" s="170"/>
      <c r="C44" s="171"/>
      <c r="D44" s="171"/>
      <c r="E44" s="171"/>
      <c r="F44" s="171"/>
      <c r="G44" s="171"/>
      <c r="H44" s="171"/>
      <c r="I44" s="171"/>
      <c r="J44" s="171"/>
      <c r="K44" s="172"/>
      <c r="L44" s="565"/>
      <c r="M44" s="566"/>
      <c r="N44" s="567"/>
      <c r="O44" s="565"/>
      <c r="P44" s="566"/>
      <c r="Q44" s="567"/>
      <c r="R44" s="565"/>
      <c r="S44" s="566"/>
      <c r="T44" s="567"/>
      <c r="U44" s="16"/>
      <c r="V44" s="16"/>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5.2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1.25" customHeight="1">
      <c r="A46" s="15"/>
      <c r="B46" s="398" t="s">
        <v>407</v>
      </c>
      <c r="C46" s="165"/>
      <c r="D46" s="165"/>
      <c r="E46" s="165"/>
      <c r="F46" s="165"/>
      <c r="G46" s="165"/>
      <c r="H46" s="165"/>
      <c r="I46" s="165"/>
      <c r="J46" s="165"/>
      <c r="K46" s="166"/>
      <c r="L46" s="452" t="s">
        <v>21</v>
      </c>
      <c r="M46" s="453"/>
      <c r="N46" s="393"/>
      <c r="O46" s="452" t="s">
        <v>408</v>
      </c>
      <c r="P46" s="453"/>
      <c r="Q46" s="393"/>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1.25" customHeight="1">
      <c r="A47" s="15"/>
      <c r="B47" s="167"/>
      <c r="C47" s="168"/>
      <c r="D47" s="168"/>
      <c r="E47" s="168"/>
      <c r="F47" s="168"/>
      <c r="G47" s="168"/>
      <c r="H47" s="168"/>
      <c r="I47" s="168"/>
      <c r="J47" s="168"/>
      <c r="K47" s="169"/>
      <c r="L47" s="562"/>
      <c r="M47" s="563"/>
      <c r="N47" s="564"/>
      <c r="O47" s="562"/>
      <c r="P47" s="563"/>
      <c r="Q47" s="564"/>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1.25" customHeight="1">
      <c r="A48" s="15"/>
      <c r="B48" s="170"/>
      <c r="C48" s="171"/>
      <c r="D48" s="171"/>
      <c r="E48" s="171"/>
      <c r="F48" s="171"/>
      <c r="G48" s="171"/>
      <c r="H48" s="171"/>
      <c r="I48" s="171"/>
      <c r="J48" s="171"/>
      <c r="K48" s="172"/>
      <c r="L48" s="565"/>
      <c r="M48" s="566"/>
      <c r="N48" s="567"/>
      <c r="O48" s="565"/>
      <c r="P48" s="566"/>
      <c r="Q48" s="567"/>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6"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1.25" customHeight="1">
      <c r="A50" s="15"/>
      <c r="B50" s="398" t="s">
        <v>409</v>
      </c>
      <c r="C50" s="165"/>
      <c r="D50" s="165"/>
      <c r="E50" s="165"/>
      <c r="F50" s="165"/>
      <c r="G50" s="165"/>
      <c r="H50" s="165"/>
      <c r="I50" s="165"/>
      <c r="J50" s="165"/>
      <c r="K50" s="166"/>
      <c r="L50" s="452" t="s">
        <v>21</v>
      </c>
      <c r="M50" s="453"/>
      <c r="N50" s="393"/>
      <c r="O50" s="452" t="s">
        <v>408</v>
      </c>
      <c r="P50" s="453"/>
      <c r="Q50" s="393"/>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1.25" customHeight="1">
      <c r="A51" s="15"/>
      <c r="B51" s="167"/>
      <c r="C51" s="168"/>
      <c r="D51" s="168"/>
      <c r="E51" s="168"/>
      <c r="F51" s="168"/>
      <c r="G51" s="168"/>
      <c r="H51" s="168"/>
      <c r="I51" s="168"/>
      <c r="J51" s="168"/>
      <c r="K51" s="169"/>
      <c r="L51" s="562"/>
      <c r="M51" s="563"/>
      <c r="N51" s="564"/>
      <c r="O51" s="562"/>
      <c r="P51" s="563"/>
      <c r="Q51" s="564"/>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1.25" customHeight="1">
      <c r="A52" s="15"/>
      <c r="B52" s="170"/>
      <c r="C52" s="171"/>
      <c r="D52" s="171"/>
      <c r="E52" s="171"/>
      <c r="F52" s="171"/>
      <c r="G52" s="171"/>
      <c r="H52" s="171"/>
      <c r="I52" s="171"/>
      <c r="J52" s="171"/>
      <c r="K52" s="172"/>
      <c r="L52" s="565"/>
      <c r="M52" s="566"/>
      <c r="N52" s="567"/>
      <c r="O52" s="565"/>
      <c r="P52" s="566"/>
      <c r="Q52" s="567"/>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1.25" customHeight="1">
      <c r="A53" s="15"/>
      <c r="B53" s="164" t="s">
        <v>410</v>
      </c>
      <c r="C53" s="470"/>
      <c r="D53" s="470"/>
      <c r="E53" s="470"/>
      <c r="F53" s="470"/>
      <c r="G53" s="470"/>
      <c r="H53" s="470"/>
      <c r="I53" s="470"/>
      <c r="J53" s="470"/>
      <c r="K53" s="471"/>
      <c r="L53" s="485" t="s">
        <v>392</v>
      </c>
      <c r="M53" s="470"/>
      <c r="N53" s="265"/>
      <c r="O53" s="754"/>
      <c r="P53" s="486" t="s">
        <v>15</v>
      </c>
      <c r="Q53" s="265"/>
      <c r="R53" s="754"/>
      <c r="S53" s="486" t="s">
        <v>3</v>
      </c>
      <c r="T53" s="265"/>
      <c r="U53" s="754"/>
      <c r="V53" s="487" t="s">
        <v>2</v>
      </c>
      <c r="W53" s="164" t="s">
        <v>411</v>
      </c>
      <c r="X53" s="470"/>
      <c r="Y53" s="470"/>
      <c r="Z53" s="470"/>
      <c r="AA53" s="470"/>
      <c r="AB53" s="470"/>
      <c r="AC53" s="470"/>
      <c r="AD53" s="470"/>
      <c r="AE53" s="470"/>
      <c r="AF53" s="470"/>
      <c r="AG53" s="485" t="s">
        <v>392</v>
      </c>
      <c r="AH53" s="470"/>
      <c r="AI53" s="265"/>
      <c r="AJ53" s="754"/>
      <c r="AK53" s="486" t="s">
        <v>15</v>
      </c>
      <c r="AL53" s="265"/>
      <c r="AM53" s="754"/>
      <c r="AN53" s="486" t="s">
        <v>3</v>
      </c>
      <c r="AO53" s="486" t="s">
        <v>412</v>
      </c>
      <c r="AP53" s="486"/>
      <c r="AQ53" s="486"/>
      <c r="AR53" s="487"/>
      <c r="AS53" s="15"/>
      <c r="AT53" s="15"/>
      <c r="AU53" s="15"/>
      <c r="AV53" s="15"/>
      <c r="AW53" s="15"/>
      <c r="AX53" s="15"/>
    </row>
    <row r="54" spans="1:50" ht="11.25" customHeight="1">
      <c r="A54" s="15"/>
      <c r="B54" s="472"/>
      <c r="C54" s="473"/>
      <c r="D54" s="473"/>
      <c r="E54" s="473"/>
      <c r="F54" s="473"/>
      <c r="G54" s="473"/>
      <c r="H54" s="473"/>
      <c r="I54" s="473"/>
      <c r="J54" s="473"/>
      <c r="K54" s="474"/>
      <c r="L54" s="472"/>
      <c r="M54" s="473"/>
      <c r="N54" s="384"/>
      <c r="O54" s="384"/>
      <c r="P54" s="473"/>
      <c r="Q54" s="384"/>
      <c r="R54" s="384"/>
      <c r="S54" s="473"/>
      <c r="T54" s="384"/>
      <c r="U54" s="384"/>
      <c r="V54" s="295"/>
      <c r="W54" s="472"/>
      <c r="X54" s="473"/>
      <c r="Y54" s="473"/>
      <c r="Z54" s="473"/>
      <c r="AA54" s="473"/>
      <c r="AB54" s="473"/>
      <c r="AC54" s="473"/>
      <c r="AD54" s="473"/>
      <c r="AE54" s="473"/>
      <c r="AF54" s="473"/>
      <c r="AG54" s="472"/>
      <c r="AH54" s="473"/>
      <c r="AI54" s="384"/>
      <c r="AJ54" s="384"/>
      <c r="AK54" s="473"/>
      <c r="AL54" s="384"/>
      <c r="AM54" s="384"/>
      <c r="AN54" s="473"/>
      <c r="AO54" s="294"/>
      <c r="AP54" s="294"/>
      <c r="AQ54" s="294"/>
      <c r="AR54" s="295"/>
      <c r="AS54" s="15"/>
      <c r="AT54" s="15"/>
      <c r="AU54" s="15"/>
      <c r="AV54" s="15"/>
      <c r="AW54" s="15"/>
      <c r="AX54" s="15"/>
    </row>
    <row r="55" spans="1:50" ht="6"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1.25" customHeight="1">
      <c r="A56" s="15"/>
      <c r="B56" s="770" t="s">
        <v>581</v>
      </c>
      <c r="C56" s="771"/>
      <c r="D56" s="771"/>
      <c r="E56" s="771"/>
      <c r="F56" s="771"/>
      <c r="G56" s="771"/>
      <c r="H56" s="771"/>
      <c r="I56" s="771"/>
      <c r="J56" s="771"/>
      <c r="K56" s="772"/>
      <c r="L56" s="394" t="s">
        <v>21</v>
      </c>
      <c r="M56" s="394"/>
      <c r="N56" s="394"/>
      <c r="O56" s="394" t="s">
        <v>22</v>
      </c>
      <c r="P56" s="394"/>
      <c r="Q56" s="394"/>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1.25" customHeight="1">
      <c r="A57" s="15"/>
      <c r="B57" s="773"/>
      <c r="C57" s="774"/>
      <c r="D57" s="774"/>
      <c r="E57" s="774"/>
      <c r="F57" s="774"/>
      <c r="G57" s="774"/>
      <c r="H57" s="774"/>
      <c r="I57" s="774"/>
      <c r="J57" s="774"/>
      <c r="K57" s="775"/>
      <c r="L57" s="562"/>
      <c r="M57" s="563"/>
      <c r="N57" s="564"/>
      <c r="O57" s="562"/>
      <c r="P57" s="563"/>
      <c r="Q57" s="564"/>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1.25" customHeight="1">
      <c r="A58" s="15"/>
      <c r="B58" s="776"/>
      <c r="C58" s="777"/>
      <c r="D58" s="777"/>
      <c r="E58" s="777"/>
      <c r="F58" s="777"/>
      <c r="G58" s="777"/>
      <c r="H58" s="777"/>
      <c r="I58" s="777"/>
      <c r="J58" s="777"/>
      <c r="K58" s="778"/>
      <c r="L58" s="565"/>
      <c r="M58" s="566"/>
      <c r="N58" s="567"/>
      <c r="O58" s="565"/>
      <c r="P58" s="566"/>
      <c r="Q58" s="567"/>
      <c r="R58" s="17"/>
      <c r="S58" s="17"/>
      <c r="T58" s="17"/>
      <c r="U58" s="17"/>
      <c r="V58" s="17"/>
      <c r="W58" s="452" t="s">
        <v>23</v>
      </c>
      <c r="X58" s="453"/>
      <c r="Y58" s="393"/>
      <c r="Z58" s="452" t="s">
        <v>24</v>
      </c>
      <c r="AA58" s="453"/>
      <c r="AB58" s="393"/>
      <c r="AC58" s="452" t="s">
        <v>310</v>
      </c>
      <c r="AD58" s="453"/>
      <c r="AE58" s="393"/>
      <c r="AF58" s="452" t="s">
        <v>25</v>
      </c>
      <c r="AG58" s="453"/>
      <c r="AH58" s="393"/>
      <c r="AI58" s="452" t="s">
        <v>26</v>
      </c>
      <c r="AJ58" s="453"/>
      <c r="AK58" s="393"/>
      <c r="AL58" s="15"/>
      <c r="AM58" s="15"/>
      <c r="AN58" s="15"/>
      <c r="AO58" s="15"/>
      <c r="AP58" s="15"/>
      <c r="AQ58" s="15"/>
      <c r="AR58" s="15"/>
      <c r="AS58" s="15"/>
      <c r="AT58" s="15"/>
      <c r="AU58" s="15"/>
      <c r="AV58" s="15"/>
      <c r="AW58" s="15"/>
      <c r="AX58" s="15"/>
    </row>
    <row r="59" spans="1:50" ht="11.25" customHeight="1">
      <c r="A59" s="15"/>
      <c r="B59" s="164" t="s">
        <v>27</v>
      </c>
      <c r="C59" s="470"/>
      <c r="D59" s="470"/>
      <c r="E59" s="470"/>
      <c r="F59" s="470"/>
      <c r="G59" s="470"/>
      <c r="H59" s="470"/>
      <c r="I59" s="470"/>
      <c r="J59" s="470"/>
      <c r="K59" s="471"/>
      <c r="L59" s="485" t="s">
        <v>392</v>
      </c>
      <c r="M59" s="470"/>
      <c r="N59" s="265"/>
      <c r="O59" s="754"/>
      <c r="P59" s="486" t="s">
        <v>15</v>
      </c>
      <c r="Q59" s="265"/>
      <c r="R59" s="754"/>
      <c r="S59" s="486" t="s">
        <v>3</v>
      </c>
      <c r="T59" s="265"/>
      <c r="U59" s="754"/>
      <c r="V59" s="487" t="s">
        <v>2</v>
      </c>
      <c r="W59" s="562"/>
      <c r="X59" s="563"/>
      <c r="Y59" s="564"/>
      <c r="Z59" s="562"/>
      <c r="AA59" s="563"/>
      <c r="AB59" s="564"/>
      <c r="AC59" s="562"/>
      <c r="AD59" s="563"/>
      <c r="AE59" s="564"/>
      <c r="AF59" s="562"/>
      <c r="AG59" s="563"/>
      <c r="AH59" s="564"/>
      <c r="AI59" s="562"/>
      <c r="AJ59" s="563"/>
      <c r="AK59" s="564"/>
      <c r="AL59" s="15"/>
      <c r="AM59" s="15"/>
      <c r="AN59" s="15"/>
      <c r="AO59" s="15"/>
      <c r="AP59" s="15"/>
      <c r="AQ59" s="15"/>
      <c r="AR59" s="15"/>
      <c r="AS59" s="15"/>
      <c r="AT59" s="15"/>
      <c r="AU59" s="15"/>
      <c r="AV59" s="15"/>
      <c r="AW59" s="15"/>
      <c r="AX59" s="15"/>
    </row>
    <row r="60" spans="1:50" ht="11.25" customHeight="1">
      <c r="A60" s="15"/>
      <c r="B60" s="472"/>
      <c r="C60" s="473"/>
      <c r="D60" s="473"/>
      <c r="E60" s="473"/>
      <c r="F60" s="473"/>
      <c r="G60" s="473"/>
      <c r="H60" s="473"/>
      <c r="I60" s="473"/>
      <c r="J60" s="473"/>
      <c r="K60" s="474"/>
      <c r="L60" s="472"/>
      <c r="M60" s="473"/>
      <c r="N60" s="384"/>
      <c r="O60" s="384"/>
      <c r="P60" s="473"/>
      <c r="Q60" s="384"/>
      <c r="R60" s="384"/>
      <c r="S60" s="473"/>
      <c r="T60" s="384"/>
      <c r="U60" s="384"/>
      <c r="V60" s="295"/>
      <c r="W60" s="565"/>
      <c r="X60" s="566"/>
      <c r="Y60" s="567"/>
      <c r="Z60" s="565"/>
      <c r="AA60" s="566"/>
      <c r="AB60" s="567"/>
      <c r="AC60" s="565"/>
      <c r="AD60" s="566"/>
      <c r="AE60" s="567"/>
      <c r="AF60" s="565"/>
      <c r="AG60" s="566"/>
      <c r="AH60" s="567"/>
      <c r="AI60" s="565"/>
      <c r="AJ60" s="566"/>
      <c r="AK60" s="567"/>
      <c r="AL60" s="15"/>
      <c r="AM60" s="15"/>
      <c r="AN60" s="15"/>
      <c r="AO60" s="15"/>
      <c r="AP60" s="15"/>
      <c r="AQ60" s="15"/>
      <c r="AR60" s="15"/>
      <c r="AS60" s="15"/>
      <c r="AT60" s="15"/>
      <c r="AU60" s="15"/>
      <c r="AV60" s="15"/>
      <c r="AW60" s="15"/>
      <c r="AX60" s="15"/>
    </row>
    <row r="61" spans="1:50" ht="6" customHeight="1">
      <c r="A61" s="15"/>
      <c r="B61" s="16"/>
      <c r="C61" s="16"/>
      <c r="D61" s="16"/>
      <c r="E61" s="16"/>
      <c r="F61" s="16"/>
      <c r="G61" s="16"/>
      <c r="H61" s="16"/>
      <c r="I61" s="16"/>
      <c r="J61" s="16"/>
      <c r="K61" s="16"/>
      <c r="L61" s="16"/>
      <c r="M61" s="16"/>
      <c r="N61" s="16"/>
      <c r="O61" s="16"/>
      <c r="P61" s="16"/>
      <c r="Q61" s="16"/>
      <c r="R61" s="16"/>
      <c r="S61" s="16"/>
      <c r="T61" s="16"/>
      <c r="U61" s="16"/>
      <c r="V61" s="16"/>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1.25" customHeight="1">
      <c r="A62" s="15"/>
      <c r="B62" s="725"/>
      <c r="C62" s="726"/>
      <c r="D62" s="726"/>
      <c r="E62" s="726"/>
      <c r="F62" s="726"/>
      <c r="G62" s="726"/>
      <c r="H62" s="726"/>
      <c r="I62" s="726"/>
      <c r="J62" s="726"/>
      <c r="K62" s="727"/>
      <c r="L62" s="392" t="s">
        <v>577</v>
      </c>
      <c r="M62" s="390"/>
      <c r="N62" s="390"/>
      <c r="O62" s="390"/>
      <c r="P62" s="390"/>
      <c r="Q62" s="390"/>
      <c r="R62" s="390"/>
      <c r="S62" s="390"/>
      <c r="T62" s="390"/>
      <c r="U62" s="390"/>
      <c r="V62" s="390"/>
      <c r="W62" s="390"/>
      <c r="X62" s="390"/>
      <c r="Y62" s="390"/>
      <c r="Z62" s="390"/>
      <c r="AA62" s="390"/>
      <c r="AB62" s="390"/>
      <c r="AC62" s="390"/>
      <c r="AD62" s="390"/>
      <c r="AE62" s="390"/>
      <c r="AF62" s="390"/>
      <c r="AG62" s="391"/>
      <c r="AH62" s="15"/>
      <c r="AI62" s="15"/>
      <c r="AJ62" s="15"/>
      <c r="AK62" s="15"/>
      <c r="AL62" s="15"/>
      <c r="AM62" s="15"/>
      <c r="AN62" s="15"/>
      <c r="AO62" s="15"/>
      <c r="AP62" s="15"/>
      <c r="AQ62" s="15"/>
      <c r="AR62" s="15"/>
      <c r="AS62" s="15"/>
      <c r="AT62" s="15"/>
      <c r="AU62" s="15"/>
      <c r="AV62" s="15"/>
      <c r="AW62" s="15"/>
      <c r="AX62" s="15"/>
    </row>
    <row r="63" spans="1:50" ht="11.25" customHeight="1">
      <c r="A63" s="15"/>
      <c r="B63" s="728"/>
      <c r="C63" s="729"/>
      <c r="D63" s="729"/>
      <c r="E63" s="729"/>
      <c r="F63" s="729"/>
      <c r="G63" s="729"/>
      <c r="H63" s="729"/>
      <c r="I63" s="729"/>
      <c r="J63" s="729"/>
      <c r="K63" s="730"/>
      <c r="L63" s="767" t="s">
        <v>212</v>
      </c>
      <c r="M63" s="768"/>
      <c r="N63" s="768"/>
      <c r="O63" s="768"/>
      <c r="P63" s="768"/>
      <c r="Q63" s="768"/>
      <c r="R63" s="768"/>
      <c r="S63" s="768"/>
      <c r="T63" s="768"/>
      <c r="U63" s="768"/>
      <c r="V63" s="769"/>
      <c r="W63" s="767" t="s">
        <v>213</v>
      </c>
      <c r="X63" s="768"/>
      <c r="Y63" s="768"/>
      <c r="Z63" s="768"/>
      <c r="AA63" s="768"/>
      <c r="AB63" s="768"/>
      <c r="AC63" s="768"/>
      <c r="AD63" s="768"/>
      <c r="AE63" s="768"/>
      <c r="AF63" s="768"/>
      <c r="AG63" s="769"/>
      <c r="AH63" s="17"/>
      <c r="AI63" s="17"/>
      <c r="AJ63" s="17"/>
      <c r="AK63" s="17"/>
      <c r="AL63" s="17"/>
      <c r="AM63" s="17"/>
      <c r="AN63" s="15"/>
      <c r="AO63" s="15"/>
      <c r="AP63" s="15"/>
      <c r="AQ63" s="15"/>
      <c r="AR63" s="15"/>
      <c r="AS63" s="15"/>
      <c r="AT63" s="15"/>
      <c r="AU63" s="15"/>
      <c r="AV63" s="15"/>
      <c r="AW63" s="15"/>
      <c r="AX63" s="15"/>
    </row>
    <row r="64" spans="1:50" ht="11.25" customHeight="1">
      <c r="A64" s="15"/>
      <c r="B64" s="731"/>
      <c r="C64" s="732"/>
      <c r="D64" s="732"/>
      <c r="E64" s="732"/>
      <c r="F64" s="732"/>
      <c r="G64" s="732"/>
      <c r="H64" s="732"/>
      <c r="I64" s="732"/>
      <c r="J64" s="732"/>
      <c r="K64" s="733"/>
      <c r="L64" s="170" t="s">
        <v>119</v>
      </c>
      <c r="M64" s="171"/>
      <c r="N64" s="171"/>
      <c r="O64" s="737" t="s">
        <v>19</v>
      </c>
      <c r="P64" s="723"/>
      <c r="Q64" s="723"/>
      <c r="R64" s="723"/>
      <c r="S64" s="723"/>
      <c r="T64" s="723"/>
      <c r="U64" s="723"/>
      <c r="V64" s="724"/>
      <c r="W64" s="170" t="s">
        <v>119</v>
      </c>
      <c r="X64" s="171"/>
      <c r="Y64" s="171"/>
      <c r="Z64" s="737" t="s">
        <v>19</v>
      </c>
      <c r="AA64" s="723"/>
      <c r="AB64" s="723"/>
      <c r="AC64" s="723"/>
      <c r="AD64" s="723"/>
      <c r="AE64" s="723"/>
      <c r="AF64" s="723"/>
      <c r="AG64" s="724"/>
      <c r="AH64" s="17"/>
      <c r="AI64" s="17"/>
      <c r="AJ64" s="17"/>
      <c r="AK64" s="17"/>
      <c r="AL64" s="17"/>
      <c r="AM64" s="17"/>
      <c r="AN64" s="15"/>
      <c r="AO64" s="15"/>
      <c r="AP64" s="15"/>
      <c r="AQ64" s="15"/>
      <c r="AR64" s="15"/>
      <c r="AS64" s="15"/>
      <c r="AT64" s="15"/>
      <c r="AU64" s="15"/>
      <c r="AV64" s="15"/>
      <c r="AW64" s="15"/>
      <c r="AX64" s="15"/>
    </row>
    <row r="65" spans="1:50" ht="11.25" customHeight="1">
      <c r="A65" s="17"/>
      <c r="B65" s="394" t="s">
        <v>30</v>
      </c>
      <c r="C65" s="394"/>
      <c r="D65" s="394"/>
      <c r="E65" s="394"/>
      <c r="F65" s="394"/>
      <c r="G65" s="394"/>
      <c r="H65" s="394"/>
      <c r="I65" s="394"/>
      <c r="J65" s="394"/>
      <c r="K65" s="394"/>
      <c r="L65" s="387"/>
      <c r="M65" s="265"/>
      <c r="N65" s="486" t="s">
        <v>18</v>
      </c>
      <c r="O65" s="720" t="s">
        <v>99</v>
      </c>
      <c r="P65" s="265"/>
      <c r="Q65" s="265"/>
      <c r="R65" s="265"/>
      <c r="S65" s="265"/>
      <c r="T65" s="265"/>
      <c r="U65" s="265"/>
      <c r="V65" s="487" t="s">
        <v>101</v>
      </c>
      <c r="W65" s="387"/>
      <c r="X65" s="265"/>
      <c r="Y65" s="486" t="s">
        <v>18</v>
      </c>
      <c r="Z65" s="720" t="s">
        <v>99</v>
      </c>
      <c r="AA65" s="265"/>
      <c r="AB65" s="265"/>
      <c r="AC65" s="265"/>
      <c r="AD65" s="265"/>
      <c r="AE65" s="265"/>
      <c r="AF65" s="265"/>
      <c r="AG65" s="487" t="s">
        <v>101</v>
      </c>
      <c r="AH65" s="15"/>
      <c r="AI65" s="15"/>
      <c r="AJ65" s="15"/>
      <c r="AK65" s="15"/>
      <c r="AL65" s="15"/>
      <c r="AM65" s="15"/>
      <c r="AN65" s="15"/>
      <c r="AO65" s="15"/>
      <c r="AP65" s="15"/>
      <c r="AQ65" s="15"/>
      <c r="AR65" s="15"/>
      <c r="AS65" s="15"/>
      <c r="AT65" s="15"/>
      <c r="AU65" s="15"/>
      <c r="AV65" s="15"/>
      <c r="AW65" s="15"/>
      <c r="AX65" s="15"/>
    </row>
    <row r="66" spans="1:50" ht="11.25" customHeight="1">
      <c r="A66" s="15"/>
      <c r="B66" s="394"/>
      <c r="C66" s="394"/>
      <c r="D66" s="394"/>
      <c r="E66" s="394"/>
      <c r="F66" s="394"/>
      <c r="G66" s="394"/>
      <c r="H66" s="394"/>
      <c r="I66" s="394"/>
      <c r="J66" s="394"/>
      <c r="K66" s="394"/>
      <c r="L66" s="388"/>
      <c r="M66" s="267"/>
      <c r="N66" s="294"/>
      <c r="O66" s="721"/>
      <c r="P66" s="267"/>
      <c r="Q66" s="267"/>
      <c r="R66" s="267"/>
      <c r="S66" s="267"/>
      <c r="T66" s="267"/>
      <c r="U66" s="267"/>
      <c r="V66" s="295"/>
      <c r="W66" s="388"/>
      <c r="X66" s="267"/>
      <c r="Y66" s="294"/>
      <c r="Z66" s="721"/>
      <c r="AA66" s="267"/>
      <c r="AB66" s="267"/>
      <c r="AC66" s="267"/>
      <c r="AD66" s="267"/>
      <c r="AE66" s="267"/>
      <c r="AF66" s="267"/>
      <c r="AG66" s="295"/>
      <c r="AH66" s="15"/>
      <c r="AI66" s="15"/>
      <c r="AJ66" s="15"/>
      <c r="AK66" s="15"/>
      <c r="AL66" s="15"/>
      <c r="AM66" s="15"/>
      <c r="AN66" s="15"/>
      <c r="AO66" s="15"/>
      <c r="AP66" s="15"/>
      <c r="AQ66" s="15"/>
      <c r="AR66" s="15"/>
      <c r="AS66" s="15"/>
      <c r="AT66" s="15"/>
      <c r="AU66" s="15"/>
      <c r="AV66" s="15"/>
      <c r="AW66" s="15"/>
      <c r="AX66" s="15"/>
    </row>
    <row r="67" spans="1:50" ht="6.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1.25" customHeight="1">
      <c r="A68" s="15"/>
      <c r="B68" s="164" t="s">
        <v>31</v>
      </c>
      <c r="C68" s="165"/>
      <c r="D68" s="165"/>
      <c r="E68" s="165"/>
      <c r="F68" s="165"/>
      <c r="G68" s="165"/>
      <c r="H68" s="165"/>
      <c r="I68" s="165"/>
      <c r="J68" s="165"/>
      <c r="K68" s="166"/>
      <c r="L68" s="394" t="s">
        <v>21</v>
      </c>
      <c r="M68" s="394"/>
      <c r="N68" s="394"/>
      <c r="O68" s="394" t="s">
        <v>22</v>
      </c>
      <c r="P68" s="394"/>
      <c r="Q68" s="394"/>
      <c r="R68" s="15"/>
      <c r="S68" s="15"/>
      <c r="T68" s="15"/>
      <c r="U68" s="15"/>
      <c r="V68" s="15"/>
      <c r="W68" s="15"/>
      <c r="X68" s="15"/>
      <c r="Y68" s="15"/>
      <c r="Z68" s="15"/>
      <c r="AA68" s="15"/>
      <c r="AB68" s="15"/>
      <c r="AC68" s="15"/>
      <c r="AD68" s="15"/>
      <c r="AE68" s="15"/>
      <c r="AF68" s="15"/>
      <c r="AG68" s="15"/>
      <c r="AH68" s="15"/>
      <c r="AI68" s="15"/>
      <c r="AJ68" s="11"/>
      <c r="AK68" s="11"/>
      <c r="AL68" s="15"/>
      <c r="AM68" s="15"/>
      <c r="AN68" s="15"/>
      <c r="AO68" s="15"/>
      <c r="AP68" s="15"/>
      <c r="AQ68" s="15"/>
      <c r="AR68" s="15"/>
      <c r="AS68" s="15"/>
      <c r="AT68" s="15"/>
      <c r="AU68" s="15"/>
      <c r="AV68" s="15"/>
      <c r="AW68" s="15"/>
      <c r="AX68" s="15"/>
    </row>
    <row r="69" spans="1:50" ht="11.25" customHeight="1">
      <c r="A69" s="15"/>
      <c r="B69" s="167"/>
      <c r="C69" s="168"/>
      <c r="D69" s="168"/>
      <c r="E69" s="168"/>
      <c r="F69" s="168"/>
      <c r="G69" s="168"/>
      <c r="H69" s="168"/>
      <c r="I69" s="168"/>
      <c r="J69" s="168"/>
      <c r="K69" s="169"/>
      <c r="L69" s="562"/>
      <c r="M69" s="563"/>
      <c r="N69" s="564"/>
      <c r="O69" s="562"/>
      <c r="P69" s="563"/>
      <c r="Q69" s="564"/>
      <c r="R69" s="15"/>
      <c r="S69" s="15" t="s">
        <v>28</v>
      </c>
      <c r="T69" s="15"/>
      <c r="U69" s="15"/>
      <c r="V69" s="15"/>
      <c r="W69" s="15"/>
      <c r="X69" s="15"/>
      <c r="Y69" s="15"/>
      <c r="Z69" s="15"/>
      <c r="AA69" s="15"/>
      <c r="AB69" s="15"/>
      <c r="AC69" s="15"/>
      <c r="AD69" s="15"/>
      <c r="AE69" s="15"/>
      <c r="AF69" s="15"/>
      <c r="AG69" s="15"/>
      <c r="AH69" s="15"/>
      <c r="AI69" s="15"/>
      <c r="AJ69" s="11"/>
      <c r="AK69" s="11"/>
      <c r="AL69" s="15"/>
      <c r="AM69" s="15"/>
      <c r="AN69" s="15"/>
      <c r="AO69" s="15"/>
      <c r="AP69" s="15"/>
      <c r="AQ69" s="15"/>
      <c r="AR69" s="15"/>
      <c r="AS69" s="15"/>
      <c r="AT69" s="15"/>
      <c r="AU69" s="15"/>
      <c r="AV69" s="15"/>
      <c r="AW69" s="15"/>
      <c r="AX69" s="15"/>
    </row>
    <row r="70" spans="1:50" ht="11.25" customHeight="1">
      <c r="A70" s="15"/>
      <c r="B70" s="170"/>
      <c r="C70" s="171"/>
      <c r="D70" s="171"/>
      <c r="E70" s="171"/>
      <c r="F70" s="171"/>
      <c r="G70" s="171"/>
      <c r="H70" s="171"/>
      <c r="I70" s="171"/>
      <c r="J70" s="171"/>
      <c r="K70" s="172"/>
      <c r="L70" s="565"/>
      <c r="M70" s="566"/>
      <c r="N70" s="567"/>
      <c r="O70" s="565"/>
      <c r="P70" s="566"/>
      <c r="Q70" s="567"/>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s="7" customFormat="1" ht="11.25" customHeight="1">
      <c r="A71" s="17"/>
      <c r="B71" s="164" t="s">
        <v>121</v>
      </c>
      <c r="C71" s="165"/>
      <c r="D71" s="165"/>
      <c r="E71" s="165"/>
      <c r="F71" s="165"/>
      <c r="G71" s="165"/>
      <c r="H71" s="165"/>
      <c r="I71" s="165"/>
      <c r="J71" s="165"/>
      <c r="K71" s="166"/>
      <c r="L71" s="394" t="s">
        <v>21</v>
      </c>
      <c r="M71" s="394"/>
      <c r="N71" s="394"/>
      <c r="O71" s="394" t="s">
        <v>22</v>
      </c>
      <c r="P71" s="394"/>
      <c r="Q71" s="394"/>
      <c r="R71" s="15"/>
      <c r="S71" s="15"/>
      <c r="T71" s="15"/>
      <c r="U71" s="15"/>
      <c r="V71" s="15"/>
      <c r="W71" s="15"/>
      <c r="X71" s="15"/>
      <c r="Y71" s="15"/>
      <c r="Z71" s="15"/>
      <c r="AA71" s="15"/>
      <c r="AB71" s="15"/>
      <c r="AC71" s="15"/>
      <c r="AD71" s="15"/>
      <c r="AE71" s="15"/>
      <c r="AF71" s="15"/>
      <c r="AG71" s="15"/>
      <c r="AH71" s="15"/>
      <c r="AI71" s="15"/>
      <c r="AJ71" s="17"/>
      <c r="AK71" s="17"/>
      <c r="AL71" s="17"/>
      <c r="AM71" s="17"/>
      <c r="AN71" s="17"/>
      <c r="AO71" s="17"/>
      <c r="AP71" s="17"/>
      <c r="AQ71" s="17"/>
      <c r="AR71" s="17"/>
      <c r="AS71" s="17"/>
      <c r="AT71" s="17"/>
      <c r="AU71" s="17"/>
      <c r="AV71" s="17"/>
      <c r="AW71" s="17"/>
      <c r="AX71" s="17"/>
    </row>
    <row r="72" spans="1:50" s="7" customFormat="1" ht="11.25" customHeight="1">
      <c r="A72" s="17"/>
      <c r="B72" s="167"/>
      <c r="C72" s="168"/>
      <c r="D72" s="168"/>
      <c r="E72" s="168"/>
      <c r="F72" s="168"/>
      <c r="G72" s="168"/>
      <c r="H72" s="168"/>
      <c r="I72" s="168"/>
      <c r="J72" s="168"/>
      <c r="K72" s="169"/>
      <c r="L72" s="562"/>
      <c r="M72" s="563"/>
      <c r="N72" s="564"/>
      <c r="O72" s="562"/>
      <c r="P72" s="563"/>
      <c r="Q72" s="564"/>
      <c r="R72" s="15"/>
      <c r="S72" s="15"/>
      <c r="T72" s="15"/>
      <c r="U72" s="15"/>
      <c r="V72" s="15"/>
      <c r="W72" s="15"/>
      <c r="X72" s="15"/>
      <c r="Y72" s="15"/>
      <c r="Z72" s="15"/>
      <c r="AA72" s="15"/>
      <c r="AB72" s="15"/>
      <c r="AC72" s="15"/>
      <c r="AD72" s="15"/>
      <c r="AE72" s="15"/>
      <c r="AF72" s="15"/>
      <c r="AG72" s="15"/>
      <c r="AH72" s="15"/>
      <c r="AI72" s="15"/>
      <c r="AJ72" s="17"/>
      <c r="AK72" s="17"/>
      <c r="AL72" s="17"/>
      <c r="AM72" s="17"/>
      <c r="AN72" s="17"/>
      <c r="AO72" s="17"/>
      <c r="AP72" s="17"/>
      <c r="AQ72" s="17"/>
      <c r="AR72" s="17"/>
      <c r="AS72" s="17"/>
      <c r="AT72" s="17"/>
      <c r="AU72" s="17"/>
      <c r="AV72" s="17"/>
      <c r="AW72" s="17"/>
      <c r="AX72" s="17"/>
    </row>
    <row r="73" spans="1:50" ht="11.25" customHeight="1">
      <c r="A73" s="15"/>
      <c r="B73" s="170"/>
      <c r="C73" s="171"/>
      <c r="D73" s="171"/>
      <c r="E73" s="171"/>
      <c r="F73" s="171"/>
      <c r="G73" s="171"/>
      <c r="H73" s="171"/>
      <c r="I73" s="171"/>
      <c r="J73" s="171"/>
      <c r="K73" s="172"/>
      <c r="L73" s="565"/>
      <c r="M73" s="566"/>
      <c r="N73" s="567"/>
      <c r="O73" s="565"/>
      <c r="P73" s="566"/>
      <c r="Q73" s="567"/>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1.25" customHeight="1">
      <c r="A74" s="18"/>
      <c r="B74" s="469" t="s">
        <v>413</v>
      </c>
      <c r="C74" s="469"/>
      <c r="D74" s="469"/>
      <c r="E74" s="469"/>
      <c r="F74" s="469"/>
      <c r="G74" s="469"/>
      <c r="H74" s="469"/>
      <c r="I74" s="469"/>
      <c r="J74" s="469"/>
      <c r="K74" s="469"/>
      <c r="L74" s="469"/>
      <c r="M74" s="469"/>
      <c r="N74" s="469"/>
      <c r="O74" s="469"/>
      <c r="P74" s="469"/>
      <c r="Q74" s="469"/>
      <c r="R74" s="469"/>
      <c r="S74" s="469"/>
      <c r="T74" s="469"/>
      <c r="U74" s="469"/>
      <c r="V74" s="469"/>
      <c r="W74" s="11"/>
      <c r="X74" s="11"/>
      <c r="Y74" s="11"/>
      <c r="Z74" s="11"/>
      <c r="AA74" s="11"/>
      <c r="AB74" s="11"/>
      <c r="AC74" s="11"/>
      <c r="AD74" s="11"/>
      <c r="AE74" s="11"/>
      <c r="AF74" s="11"/>
      <c r="AG74" s="11"/>
      <c r="AH74" s="11"/>
      <c r="AI74" s="11"/>
      <c r="AJ74" s="11"/>
      <c r="AK74" s="11"/>
      <c r="AL74" s="18"/>
      <c r="AM74" s="18"/>
      <c r="AN74" s="18"/>
      <c r="AO74" s="18"/>
      <c r="AP74" s="18"/>
      <c r="AQ74" s="18"/>
      <c r="AR74" s="18"/>
      <c r="AS74" s="18"/>
      <c r="AT74" s="18"/>
      <c r="AU74" s="18"/>
      <c r="AV74" s="18"/>
      <c r="AW74" s="15"/>
      <c r="AX74" s="15"/>
    </row>
    <row r="75" spans="1:50" ht="11.25" customHeight="1">
      <c r="A75" s="18"/>
      <c r="B75" s="469"/>
      <c r="C75" s="469"/>
      <c r="D75" s="469"/>
      <c r="E75" s="469"/>
      <c r="F75" s="469"/>
      <c r="G75" s="469"/>
      <c r="H75" s="469"/>
      <c r="I75" s="469"/>
      <c r="J75" s="469"/>
      <c r="K75" s="469"/>
      <c r="L75" s="469"/>
      <c r="M75" s="469"/>
      <c r="N75" s="469"/>
      <c r="O75" s="469"/>
      <c r="P75" s="469"/>
      <c r="Q75" s="469"/>
      <c r="R75" s="469"/>
      <c r="S75" s="469"/>
      <c r="T75" s="469"/>
      <c r="U75" s="469"/>
      <c r="V75" s="469"/>
      <c r="W75" s="11"/>
      <c r="X75" s="11"/>
      <c r="Y75" s="11"/>
      <c r="Z75" s="11"/>
      <c r="AA75" s="11"/>
      <c r="AB75" s="11"/>
      <c r="AC75" s="11"/>
      <c r="AD75" s="11"/>
      <c r="AE75" s="11"/>
      <c r="AF75" s="11"/>
      <c r="AG75" s="11"/>
      <c r="AH75" s="11"/>
      <c r="AI75" s="11"/>
      <c r="AJ75" s="11"/>
      <c r="AK75" s="11"/>
      <c r="AL75" s="18"/>
      <c r="AM75" s="18"/>
      <c r="AN75" s="18"/>
      <c r="AO75" s="18"/>
      <c r="AP75" s="18"/>
      <c r="AQ75" s="18"/>
      <c r="AR75" s="18"/>
      <c r="AS75" s="18"/>
      <c r="AT75" s="18"/>
      <c r="AU75" s="18"/>
      <c r="AV75" s="18"/>
      <c r="AW75" s="15"/>
      <c r="AX75" s="15"/>
    </row>
    <row r="76" spans="1:50" ht="11.25" customHeight="1">
      <c r="A76" s="18"/>
      <c r="B76" s="164" t="s">
        <v>414</v>
      </c>
      <c r="C76" s="165"/>
      <c r="D76" s="165"/>
      <c r="E76" s="165"/>
      <c r="F76" s="165"/>
      <c r="G76" s="165"/>
      <c r="H76" s="165"/>
      <c r="I76" s="165"/>
      <c r="J76" s="165"/>
      <c r="K76" s="166"/>
      <c r="L76" s="394" t="s">
        <v>21</v>
      </c>
      <c r="M76" s="394"/>
      <c r="N76" s="394"/>
      <c r="O76" s="394" t="s">
        <v>22</v>
      </c>
      <c r="P76" s="394"/>
      <c r="Q76" s="394"/>
      <c r="R76" s="761" t="s">
        <v>415</v>
      </c>
      <c r="S76" s="762"/>
      <c r="T76" s="762"/>
      <c r="U76" s="762"/>
      <c r="V76" s="762"/>
      <c r="W76" s="762"/>
      <c r="X76" s="762"/>
      <c r="Y76" s="762"/>
      <c r="Z76" s="762"/>
      <c r="AA76" s="762"/>
      <c r="AB76" s="763"/>
      <c r="AC76" s="48"/>
      <c r="AD76" s="43"/>
      <c r="AE76" s="43"/>
      <c r="AF76" s="43"/>
      <c r="AG76" s="43"/>
      <c r="AH76" s="43"/>
      <c r="AI76" s="43"/>
      <c r="AJ76" s="43"/>
      <c r="AK76" s="43"/>
      <c r="AL76" s="43"/>
      <c r="AM76" s="43"/>
      <c r="AN76" s="43"/>
      <c r="AO76" s="43"/>
      <c r="AP76" s="43"/>
      <c r="AQ76" s="43"/>
      <c r="AR76" s="43"/>
      <c r="AS76" s="18"/>
      <c r="AT76" s="18"/>
      <c r="AU76" s="18"/>
      <c r="AV76" s="18"/>
      <c r="AW76" s="15"/>
      <c r="AX76" s="15"/>
    </row>
    <row r="77" spans="1:50" ht="11.25" customHeight="1">
      <c r="A77" s="18"/>
      <c r="B77" s="167"/>
      <c r="C77" s="168"/>
      <c r="D77" s="168"/>
      <c r="E77" s="168"/>
      <c r="F77" s="168"/>
      <c r="G77" s="168"/>
      <c r="H77" s="168"/>
      <c r="I77" s="168"/>
      <c r="J77" s="168"/>
      <c r="K77" s="169"/>
      <c r="L77" s="562"/>
      <c r="M77" s="563"/>
      <c r="N77" s="564"/>
      <c r="O77" s="562"/>
      <c r="P77" s="563"/>
      <c r="Q77" s="564"/>
      <c r="R77" s="485" t="s">
        <v>392</v>
      </c>
      <c r="S77" s="470"/>
      <c r="T77" s="265"/>
      <c r="U77" s="754"/>
      <c r="V77" s="486" t="s">
        <v>15</v>
      </c>
      <c r="W77" s="265"/>
      <c r="X77" s="754"/>
      <c r="Y77" s="486" t="s">
        <v>3</v>
      </c>
      <c r="Z77" s="265"/>
      <c r="AA77" s="754"/>
      <c r="AB77" s="487" t="s">
        <v>2</v>
      </c>
      <c r="AC77" s="48"/>
      <c r="AD77" s="43"/>
      <c r="AE77" s="43"/>
      <c r="AF77" s="43"/>
      <c r="AG77" s="43"/>
      <c r="AH77" s="43"/>
      <c r="AI77" s="43"/>
      <c r="AJ77" s="43"/>
      <c r="AK77" s="43"/>
      <c r="AL77" s="43"/>
      <c r="AM77" s="43"/>
      <c r="AN77" s="43"/>
      <c r="AO77" s="43"/>
      <c r="AP77" s="43"/>
      <c r="AQ77" s="43"/>
      <c r="AR77" s="43"/>
      <c r="AS77" s="18"/>
      <c r="AT77" s="18"/>
      <c r="AU77" s="18"/>
      <c r="AV77" s="18"/>
      <c r="AW77" s="15"/>
      <c r="AX77" s="15"/>
    </row>
    <row r="78" spans="1:50" ht="11.25" customHeight="1">
      <c r="A78" s="48"/>
      <c r="B78" s="170"/>
      <c r="C78" s="171"/>
      <c r="D78" s="171"/>
      <c r="E78" s="171"/>
      <c r="F78" s="171"/>
      <c r="G78" s="171"/>
      <c r="H78" s="171"/>
      <c r="I78" s="171"/>
      <c r="J78" s="171"/>
      <c r="K78" s="172"/>
      <c r="L78" s="764"/>
      <c r="M78" s="765"/>
      <c r="N78" s="766"/>
      <c r="O78" s="764"/>
      <c r="P78" s="765"/>
      <c r="Q78" s="766"/>
      <c r="R78" s="482"/>
      <c r="S78" s="753"/>
      <c r="T78" s="755"/>
      <c r="U78" s="755"/>
      <c r="V78" s="753"/>
      <c r="W78" s="755"/>
      <c r="X78" s="755"/>
      <c r="Y78" s="753"/>
      <c r="Z78" s="755"/>
      <c r="AA78" s="755"/>
      <c r="AB78" s="293"/>
      <c r="AC78" s="48"/>
      <c r="AD78" s="43"/>
      <c r="AE78" s="43"/>
      <c r="AF78" s="43"/>
      <c r="AG78" s="43"/>
      <c r="AH78" s="48"/>
      <c r="AI78" s="43"/>
      <c r="AJ78" s="43"/>
      <c r="AK78" s="43"/>
      <c r="AL78" s="43"/>
      <c r="AM78" s="43"/>
      <c r="AN78" s="43"/>
      <c r="AO78" s="43"/>
      <c r="AP78" s="43"/>
      <c r="AQ78" s="43"/>
      <c r="AR78" s="43"/>
      <c r="AS78" s="48"/>
      <c r="AT78" s="48"/>
      <c r="AU78" s="48"/>
      <c r="AV78" s="48"/>
      <c r="AW78" s="43"/>
      <c r="AX78" s="43"/>
    </row>
    <row r="79" spans="1:50" s="7" customFormat="1" ht="11.25" customHeight="1">
      <c r="A79" s="48"/>
      <c r="B79" s="398" t="s">
        <v>416</v>
      </c>
      <c r="C79" s="399"/>
      <c r="D79" s="399"/>
      <c r="E79" s="399"/>
      <c r="F79" s="399"/>
      <c r="G79" s="399"/>
      <c r="H79" s="399"/>
      <c r="I79" s="399"/>
      <c r="J79" s="399"/>
      <c r="K79" s="456"/>
      <c r="L79" s="75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596"/>
      <c r="AP79" s="596"/>
      <c r="AQ79" s="596"/>
      <c r="AR79" s="597"/>
      <c r="AS79" s="48"/>
      <c r="AT79" s="48"/>
      <c r="AU79" s="48"/>
      <c r="AV79" s="48"/>
      <c r="AW79" s="39"/>
      <c r="AX79" s="39"/>
    </row>
    <row r="80" spans="1:50" s="5" customFormat="1" ht="11.25" customHeight="1">
      <c r="A80" s="57"/>
      <c r="B80" s="441"/>
      <c r="C80" s="442"/>
      <c r="D80" s="442"/>
      <c r="E80" s="442"/>
      <c r="F80" s="442"/>
      <c r="G80" s="442"/>
      <c r="H80" s="442"/>
      <c r="I80" s="442"/>
      <c r="J80" s="442"/>
      <c r="K80" s="481"/>
      <c r="L80" s="757"/>
      <c r="M80" s="758"/>
      <c r="N80" s="758"/>
      <c r="O80" s="758"/>
      <c r="P80" s="758"/>
      <c r="Q80" s="758"/>
      <c r="R80" s="758"/>
      <c r="S80" s="758"/>
      <c r="T80" s="758"/>
      <c r="U80" s="758"/>
      <c r="V80" s="758"/>
      <c r="W80" s="758"/>
      <c r="X80" s="758"/>
      <c r="Y80" s="758"/>
      <c r="Z80" s="758"/>
      <c r="AA80" s="758"/>
      <c r="AB80" s="758"/>
      <c r="AC80" s="758"/>
      <c r="AD80" s="758"/>
      <c r="AE80" s="758"/>
      <c r="AF80" s="758"/>
      <c r="AG80" s="758"/>
      <c r="AH80" s="758"/>
      <c r="AI80" s="758"/>
      <c r="AJ80" s="758"/>
      <c r="AK80" s="758"/>
      <c r="AL80" s="758"/>
      <c r="AM80" s="758"/>
      <c r="AN80" s="758"/>
      <c r="AO80" s="758"/>
      <c r="AP80" s="758"/>
      <c r="AQ80" s="758"/>
      <c r="AR80" s="759"/>
      <c r="AS80" s="57"/>
      <c r="AT80" s="57"/>
      <c r="AU80" s="57"/>
      <c r="AV80" s="57"/>
      <c r="AW80" s="57"/>
      <c r="AX80" s="39"/>
    </row>
    <row r="81" spans="1:50" s="5" customFormat="1" ht="11.25" customHeight="1">
      <c r="A81" s="57"/>
      <c r="B81" s="400"/>
      <c r="C81" s="401"/>
      <c r="D81" s="401"/>
      <c r="E81" s="401"/>
      <c r="F81" s="401"/>
      <c r="G81" s="401"/>
      <c r="H81" s="401"/>
      <c r="I81" s="401"/>
      <c r="J81" s="401"/>
      <c r="K81" s="457"/>
      <c r="L81" s="760"/>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599"/>
      <c r="AL81" s="599"/>
      <c r="AM81" s="599"/>
      <c r="AN81" s="599"/>
      <c r="AO81" s="599"/>
      <c r="AP81" s="599"/>
      <c r="AQ81" s="599"/>
      <c r="AR81" s="600"/>
      <c r="AS81" s="57"/>
      <c r="AT81" s="57"/>
      <c r="AU81" s="57"/>
      <c r="AV81" s="57"/>
      <c r="AW81" s="57"/>
      <c r="AX81" s="39"/>
    </row>
    <row r="82" spans="1:49" s="5" customFormat="1" ht="11.2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row>
    <row r="83" spans="1:49" s="5" customFormat="1" ht="11.2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row>
    <row r="84" spans="1:49" s="5" customFormat="1" ht="11.2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row>
    <row r="85" spans="1:49" s="5" customFormat="1" ht="11.2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row>
    <row r="86" spans="1:49" s="5" customFormat="1" ht="11.2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row>
    <row r="87" spans="1:49" s="5" customFormat="1" ht="11.2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row>
    <row r="88" spans="1:49" s="5" customFormat="1" ht="11.2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row>
    <row r="89" spans="1:49" s="5" customFormat="1" ht="11.25"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row>
    <row r="90" spans="1:49" s="5" customFormat="1" ht="11.2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row>
    <row r="91" spans="1:49" s="5" customFormat="1" ht="11.2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row>
    <row r="92" spans="1:49" s="5" customFormat="1" ht="11.2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row>
    <row r="93" spans="1:49" s="5" customFormat="1" ht="11.25"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row>
    <row r="94" spans="1:49" s="5" customFormat="1" ht="11.2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row>
    <row r="95" spans="1:49" s="5" customFormat="1" ht="11.25"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row>
    <row r="96" spans="1:49" s="5" customFormat="1" ht="11.2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row>
    <row r="97" spans="1:49" s="5" customFormat="1" ht="11.25"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row>
    <row r="98" spans="1:49" s="5" customFormat="1" ht="11.2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row>
    <row r="99" spans="1:49" s="5" customFormat="1" ht="11.25"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row>
    <row r="100" spans="1:49" s="5" customFormat="1" ht="11.25"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row>
    <row r="101" spans="1:49" s="5" customFormat="1" ht="11.2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row>
    <row r="102" spans="1:49" s="5" customFormat="1" ht="11.25"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row>
    <row r="103" spans="1:49" s="5" customFormat="1" ht="11.25"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row>
    <row r="104" spans="1:49" s="5" customFormat="1" ht="11.25"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row>
    <row r="105" spans="1:49" s="5" customFormat="1" ht="11.25"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row>
    <row r="106" spans="1:49" s="5" customFormat="1" ht="11.25"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row>
    <row r="107" spans="1:49" s="5" customFormat="1" ht="11.25"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row>
    <row r="108" spans="1:49" s="5" customFormat="1" ht="11.25"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row>
    <row r="109" spans="1:49" s="5" customFormat="1" ht="11.25" customHeight="1">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row>
    <row r="110" spans="1:49" s="5" customFormat="1" ht="11.25"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row>
    <row r="111" spans="1:49" s="5" customFormat="1" ht="11.25" customHeight="1">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row>
    <row r="112" spans="1:49" s="5" customFormat="1" ht="11.2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row>
    <row r="113" spans="1:49" s="5" customFormat="1" ht="11.25" customHeight="1">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row>
    <row r="114" spans="1:49" s="5" customFormat="1" ht="11.25" customHeight="1">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row>
    <row r="115" s="5" customFormat="1" ht="11.25" customHeight="1"/>
    <row r="116" s="5" customFormat="1" ht="11.25" customHeight="1"/>
    <row r="117" s="5" customFormat="1" ht="11.25" customHeight="1"/>
    <row r="118" s="5" customFormat="1" ht="11.25" customHeight="1"/>
  </sheetData>
  <sheetProtection/>
  <mergeCells count="215">
    <mergeCell ref="AJ2:AU2"/>
    <mergeCell ref="A1:V2"/>
    <mergeCell ref="B3:V4"/>
    <mergeCell ref="B5:K6"/>
    <mergeCell ref="L5:M6"/>
    <mergeCell ref="N5:O6"/>
    <mergeCell ref="P5:P6"/>
    <mergeCell ref="Q5:R6"/>
    <mergeCell ref="S5:S6"/>
    <mergeCell ref="V5:V6"/>
    <mergeCell ref="B7:K8"/>
    <mergeCell ref="L7:M8"/>
    <mergeCell ref="N7:O8"/>
    <mergeCell ref="P7:P8"/>
    <mergeCell ref="Q7:R8"/>
    <mergeCell ref="S7:S8"/>
    <mergeCell ref="T5:U6"/>
    <mergeCell ref="V7:V8"/>
    <mergeCell ref="AH7:AV8"/>
    <mergeCell ref="T7:U8"/>
    <mergeCell ref="W7:AG8"/>
    <mergeCell ref="B10:K12"/>
    <mergeCell ref="L10:P12"/>
    <mergeCell ref="Q10:AL10"/>
    <mergeCell ref="Q11:AA11"/>
    <mergeCell ref="T12:AA12"/>
    <mergeCell ref="AB12:AD12"/>
    <mergeCell ref="AE12:AL12"/>
    <mergeCell ref="AB11:AL11"/>
    <mergeCell ref="Q12:S12"/>
    <mergeCell ref="B13:C18"/>
    <mergeCell ref="D13:K14"/>
    <mergeCell ref="L13:O14"/>
    <mergeCell ref="P13:P14"/>
    <mergeCell ref="Q13:R14"/>
    <mergeCell ref="S13:S14"/>
    <mergeCell ref="D15:K16"/>
    <mergeCell ref="L15:O16"/>
    <mergeCell ref="P15:P16"/>
    <mergeCell ref="Q15:R16"/>
    <mergeCell ref="S15:S16"/>
    <mergeCell ref="T15:T16"/>
    <mergeCell ref="T13:T14"/>
    <mergeCell ref="U13:Z14"/>
    <mergeCell ref="AA13:AA14"/>
    <mergeCell ref="AD15:AD16"/>
    <mergeCell ref="AE15:AE16"/>
    <mergeCell ref="AF15:AK16"/>
    <mergeCell ref="U15:Z16"/>
    <mergeCell ref="AD13:AD14"/>
    <mergeCell ref="AE13:AE14"/>
    <mergeCell ref="AF13:AK14"/>
    <mergeCell ref="AB13:AC14"/>
    <mergeCell ref="AL15:AL16"/>
    <mergeCell ref="AA15:AA16"/>
    <mergeCell ref="AB15:AC16"/>
    <mergeCell ref="AL13:AL14"/>
    <mergeCell ref="L24:AV25"/>
    <mergeCell ref="AB17:AC18"/>
    <mergeCell ref="T17:T18"/>
    <mergeCell ref="U17:Z18"/>
    <mergeCell ref="S17:S18"/>
    <mergeCell ref="N20:O21"/>
    <mergeCell ref="P20:P21"/>
    <mergeCell ref="Q20:R21"/>
    <mergeCell ref="I22:K23"/>
    <mergeCell ref="L22:AV23"/>
    <mergeCell ref="V20:V21"/>
    <mergeCell ref="I24:K25"/>
    <mergeCell ref="S20:S21"/>
    <mergeCell ref="H31:K32"/>
    <mergeCell ref="L31:M32"/>
    <mergeCell ref="N31:O32"/>
    <mergeCell ref="T20:U21"/>
    <mergeCell ref="T31:U32"/>
    <mergeCell ref="B22:H25"/>
    <mergeCell ref="B20:K21"/>
    <mergeCell ref="L20:M21"/>
    <mergeCell ref="AD17:AD18"/>
    <mergeCell ref="AL17:AL18"/>
    <mergeCell ref="AE17:AE18"/>
    <mergeCell ref="AF17:AK18"/>
    <mergeCell ref="D17:K18"/>
    <mergeCell ref="AA17:AA18"/>
    <mergeCell ref="L17:O18"/>
    <mergeCell ref="P17:P18"/>
    <mergeCell ref="Q17:R18"/>
    <mergeCell ref="V31:V32"/>
    <mergeCell ref="W31:AK32"/>
    <mergeCell ref="B26:K28"/>
    <mergeCell ref="L26:AV28"/>
    <mergeCell ref="B30:C38"/>
    <mergeCell ref="D30:G34"/>
    <mergeCell ref="H30:K30"/>
    <mergeCell ref="L30:V30"/>
    <mergeCell ref="W30:AK30"/>
    <mergeCell ref="L33:M34"/>
    <mergeCell ref="N33:O34"/>
    <mergeCell ref="P33:P34"/>
    <mergeCell ref="Q33:R34"/>
    <mergeCell ref="S33:S34"/>
    <mergeCell ref="P31:P32"/>
    <mergeCell ref="Q31:R32"/>
    <mergeCell ref="S31:S32"/>
    <mergeCell ref="T33:U34"/>
    <mergeCell ref="V33:V34"/>
    <mergeCell ref="W33:AK34"/>
    <mergeCell ref="D35:G38"/>
    <mergeCell ref="H35:K36"/>
    <mergeCell ref="L35:AV36"/>
    <mergeCell ref="H37:K38"/>
    <mergeCell ref="L37:N38"/>
    <mergeCell ref="O37:R38"/>
    <mergeCell ref="H33:K34"/>
    <mergeCell ref="B40:V41"/>
    <mergeCell ref="B42:K44"/>
    <mergeCell ref="L42:N42"/>
    <mergeCell ref="O42:Q42"/>
    <mergeCell ref="R42:T42"/>
    <mergeCell ref="L43:N44"/>
    <mergeCell ref="O43:Q44"/>
    <mergeCell ref="R43:T44"/>
    <mergeCell ref="B46:K48"/>
    <mergeCell ref="L46:N46"/>
    <mergeCell ref="O46:Q46"/>
    <mergeCell ref="L47:N48"/>
    <mergeCell ref="O47:Q48"/>
    <mergeCell ref="B50:K52"/>
    <mergeCell ref="L50:N50"/>
    <mergeCell ref="O50:Q50"/>
    <mergeCell ref="L51:N52"/>
    <mergeCell ref="O51:Q52"/>
    <mergeCell ref="B53:K54"/>
    <mergeCell ref="L53:M54"/>
    <mergeCell ref="N53:O54"/>
    <mergeCell ref="P53:P54"/>
    <mergeCell ref="Q53:R54"/>
    <mergeCell ref="S53:S54"/>
    <mergeCell ref="T53:U54"/>
    <mergeCell ref="V53:V54"/>
    <mergeCell ref="W53:AF54"/>
    <mergeCell ref="AG53:AH54"/>
    <mergeCell ref="AI53:AJ54"/>
    <mergeCell ref="AK53:AK54"/>
    <mergeCell ref="AL53:AM54"/>
    <mergeCell ref="AN53:AN54"/>
    <mergeCell ref="AO53:AR54"/>
    <mergeCell ref="B56:K58"/>
    <mergeCell ref="L56:N56"/>
    <mergeCell ref="O56:Q56"/>
    <mergeCell ref="L57:N58"/>
    <mergeCell ref="O57:Q58"/>
    <mergeCell ref="W58:Y58"/>
    <mergeCell ref="Z58:AB58"/>
    <mergeCell ref="AC58:AE58"/>
    <mergeCell ref="AF58:AH58"/>
    <mergeCell ref="AI58:AK58"/>
    <mergeCell ref="B59:K60"/>
    <mergeCell ref="L59:M60"/>
    <mergeCell ref="N59:O60"/>
    <mergeCell ref="P59:P60"/>
    <mergeCell ref="Q59:R60"/>
    <mergeCell ref="S59:S60"/>
    <mergeCell ref="T59:U60"/>
    <mergeCell ref="V59:V60"/>
    <mergeCell ref="W59:Y60"/>
    <mergeCell ref="Z59:AB60"/>
    <mergeCell ref="AC59:AE60"/>
    <mergeCell ref="AF59:AH60"/>
    <mergeCell ref="AI59:AK60"/>
    <mergeCell ref="V65:V66"/>
    <mergeCell ref="B62:K64"/>
    <mergeCell ref="L62:AG62"/>
    <mergeCell ref="L63:V63"/>
    <mergeCell ref="W63:AG63"/>
    <mergeCell ref="L64:N64"/>
    <mergeCell ref="O64:V64"/>
    <mergeCell ref="W64:Y64"/>
    <mergeCell ref="Z64:AG64"/>
    <mergeCell ref="O69:Q70"/>
    <mergeCell ref="B65:K66"/>
    <mergeCell ref="L65:M66"/>
    <mergeCell ref="N65:N66"/>
    <mergeCell ref="O65:O66"/>
    <mergeCell ref="P65:U66"/>
    <mergeCell ref="B74:V75"/>
    <mergeCell ref="W65:X66"/>
    <mergeCell ref="Y65:Y66"/>
    <mergeCell ref="Z65:Z66"/>
    <mergeCell ref="AA65:AF66"/>
    <mergeCell ref="AG65:AG66"/>
    <mergeCell ref="B68:K70"/>
    <mergeCell ref="L68:N68"/>
    <mergeCell ref="O68:Q68"/>
    <mergeCell ref="L69:N70"/>
    <mergeCell ref="O77:Q78"/>
    <mergeCell ref="R77:S78"/>
    <mergeCell ref="T77:U78"/>
    <mergeCell ref="V77:V78"/>
    <mergeCell ref="W77:X78"/>
    <mergeCell ref="B71:K73"/>
    <mergeCell ref="L71:N71"/>
    <mergeCell ref="O71:Q71"/>
    <mergeCell ref="L72:N73"/>
    <mergeCell ref="O72:Q73"/>
    <mergeCell ref="Y77:Y78"/>
    <mergeCell ref="Z77:AA78"/>
    <mergeCell ref="AB77:AB78"/>
    <mergeCell ref="B79:K81"/>
    <mergeCell ref="L79:AR81"/>
    <mergeCell ref="B76:K78"/>
    <mergeCell ref="L76:N76"/>
    <mergeCell ref="O76:Q76"/>
    <mergeCell ref="R76:AB76"/>
    <mergeCell ref="L77:N78"/>
  </mergeCells>
  <dataValidations count="1">
    <dataValidation type="list" allowBlank="1" showInputMessage="1" showErrorMessage="1" sqref="R43 W59 O57 L57 AI59 O69 L69 L72 O72 AJ68:AK69 O43 L43 AF59 AC59 Z59 L77 O77 L47 O47 L51 O51">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AX72"/>
  <sheetViews>
    <sheetView view="pageBreakPreview" zoomScaleSheetLayoutView="100" zoomScalePageLayoutView="0" workbookViewId="0" topLeftCell="A1">
      <selection activeCell="AU37" sqref="AU37"/>
    </sheetView>
  </sheetViews>
  <sheetFormatPr defaultColWidth="1.875" defaultRowHeight="13.5"/>
  <cols>
    <col min="1" max="1" width="1.875" style="126" customWidth="1"/>
    <col min="2" max="49" width="1.875" style="6" customWidth="1"/>
    <col min="50" max="50" width="1.875" style="126" customWidth="1"/>
    <col min="51" max="16384" width="1.875" style="6" customWidth="1"/>
  </cols>
  <sheetData>
    <row r="1" spans="1:50" s="4" customFormat="1" ht="11.25" customHeight="1">
      <c r="A1" s="816" t="s">
        <v>583</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20"/>
      <c r="AE1" s="20"/>
      <c r="AF1" s="20"/>
      <c r="AG1" s="20"/>
      <c r="AH1" s="20"/>
      <c r="AI1" s="20"/>
      <c r="AJ1" s="20"/>
      <c r="AK1" s="20"/>
      <c r="AL1" s="20"/>
      <c r="AM1" s="20"/>
      <c r="AN1" s="20"/>
      <c r="AO1" s="20"/>
      <c r="AP1" s="20"/>
      <c r="AQ1" s="20"/>
      <c r="AR1" s="20"/>
      <c r="AS1" s="20"/>
      <c r="AT1" s="20"/>
      <c r="AU1" s="20"/>
      <c r="AV1" s="20"/>
      <c r="AW1" s="20"/>
      <c r="AX1" s="136"/>
    </row>
    <row r="2" spans="1:50" s="4" customFormat="1" ht="11.25" customHeight="1">
      <c r="A2" s="816"/>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20"/>
      <c r="AE2" s="20"/>
      <c r="AF2" s="20"/>
      <c r="AG2" s="20"/>
      <c r="AH2" s="20"/>
      <c r="AI2" s="20"/>
      <c r="AJ2" s="15" t="s">
        <v>488</v>
      </c>
      <c r="AK2" s="569" t="s">
        <v>489</v>
      </c>
      <c r="AL2" s="569"/>
      <c r="AM2" s="569"/>
      <c r="AN2" s="569"/>
      <c r="AO2" s="569"/>
      <c r="AP2" s="569"/>
      <c r="AQ2" s="569"/>
      <c r="AR2" s="569"/>
      <c r="AS2" s="569"/>
      <c r="AT2" s="569"/>
      <c r="AU2" s="569"/>
      <c r="AV2" s="569"/>
      <c r="AW2" s="15" t="s">
        <v>101</v>
      </c>
      <c r="AX2" s="136"/>
    </row>
    <row r="3" spans="1:50" s="4" customFormat="1" ht="11.25" customHeight="1">
      <c r="A3" s="43"/>
      <c r="B3" s="824" t="s">
        <v>515</v>
      </c>
      <c r="C3" s="824"/>
      <c r="D3" s="824"/>
      <c r="E3" s="824"/>
      <c r="F3" s="824"/>
      <c r="G3" s="824"/>
      <c r="H3" s="824"/>
      <c r="I3" s="824"/>
      <c r="J3" s="824"/>
      <c r="K3" s="824"/>
      <c r="L3" s="65"/>
      <c r="M3" s="65"/>
      <c r="N3" s="65"/>
      <c r="O3" s="65"/>
      <c r="P3" s="65"/>
      <c r="Q3" s="65"/>
      <c r="R3" s="65"/>
      <c r="S3" s="65"/>
      <c r="T3" s="65"/>
      <c r="U3" s="65"/>
      <c r="V3" s="65"/>
      <c r="W3" s="15"/>
      <c r="X3" s="15"/>
      <c r="Y3" s="15"/>
      <c r="Z3" s="15"/>
      <c r="AA3" s="15"/>
      <c r="AB3" s="15"/>
      <c r="AC3" s="15"/>
      <c r="AD3" s="15"/>
      <c r="AE3" s="15"/>
      <c r="AF3" s="15"/>
      <c r="AG3" s="15"/>
      <c r="AH3" s="15"/>
      <c r="AI3" s="15"/>
      <c r="AJ3" s="15"/>
      <c r="AK3" s="15"/>
      <c r="AL3" s="619"/>
      <c r="AM3" s="619"/>
      <c r="AN3" s="619"/>
      <c r="AO3" s="619"/>
      <c r="AP3" s="619"/>
      <c r="AQ3" s="619"/>
      <c r="AR3" s="619"/>
      <c r="AS3" s="619"/>
      <c r="AT3" s="619"/>
      <c r="AU3" s="619"/>
      <c r="AV3" s="619"/>
      <c r="AW3" s="15"/>
      <c r="AX3" s="43"/>
    </row>
    <row r="4" spans="1:50" s="4" customFormat="1" ht="11.25" customHeight="1">
      <c r="A4" s="43"/>
      <c r="B4" s="748"/>
      <c r="C4" s="748"/>
      <c r="D4" s="748"/>
      <c r="E4" s="748"/>
      <c r="F4" s="748"/>
      <c r="G4" s="748"/>
      <c r="H4" s="748"/>
      <c r="I4" s="748"/>
      <c r="J4" s="748"/>
      <c r="K4" s="748"/>
      <c r="L4" s="18" t="s">
        <v>491</v>
      </c>
      <c r="M4" s="65"/>
      <c r="N4" s="65"/>
      <c r="O4" s="65"/>
      <c r="P4" s="65"/>
      <c r="Q4" s="65"/>
      <c r="R4" s="65"/>
      <c r="S4" s="65"/>
      <c r="T4" s="65"/>
      <c r="U4" s="65"/>
      <c r="V4" s="6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43"/>
    </row>
    <row r="5" spans="1:50" ht="11.25">
      <c r="A5" s="43"/>
      <c r="B5" s="825" t="s">
        <v>516</v>
      </c>
      <c r="C5" s="825"/>
      <c r="D5" s="825"/>
      <c r="E5" s="825"/>
      <c r="F5" s="825"/>
      <c r="G5" s="825"/>
      <c r="H5" s="825"/>
      <c r="I5" s="825"/>
      <c r="J5" s="825"/>
      <c r="K5" s="825"/>
      <c r="L5" s="452" t="s">
        <v>21</v>
      </c>
      <c r="M5" s="453"/>
      <c r="N5" s="453"/>
      <c r="O5" s="601" t="s">
        <v>425</v>
      </c>
      <c r="P5" s="453"/>
      <c r="Q5" s="453"/>
      <c r="R5" s="453"/>
      <c r="S5" s="453"/>
      <c r="T5" s="453"/>
      <c r="U5" s="453"/>
      <c r="V5" s="453"/>
      <c r="W5" s="453"/>
      <c r="X5" s="453"/>
      <c r="Y5" s="393"/>
      <c r="Z5" s="84"/>
      <c r="AA5" s="452" t="s">
        <v>408</v>
      </c>
      <c r="AB5" s="453"/>
      <c r="AC5" s="453"/>
      <c r="AD5" s="823" t="s">
        <v>517</v>
      </c>
      <c r="AE5" s="390"/>
      <c r="AF5" s="390"/>
      <c r="AG5" s="390"/>
      <c r="AH5" s="390"/>
      <c r="AI5" s="390"/>
      <c r="AJ5" s="390"/>
      <c r="AK5" s="390"/>
      <c r="AL5" s="390"/>
      <c r="AM5" s="390"/>
      <c r="AN5" s="390"/>
      <c r="AO5" s="85"/>
      <c r="AP5" s="43"/>
      <c r="AQ5" s="43"/>
      <c r="AR5" s="43"/>
      <c r="AS5" s="43"/>
      <c r="AT5" s="43"/>
      <c r="AU5" s="43"/>
      <c r="AV5" s="43"/>
      <c r="AW5" s="43"/>
      <c r="AX5" s="43"/>
    </row>
    <row r="6" spans="1:50" ht="14.25">
      <c r="A6" s="43"/>
      <c r="B6" s="825"/>
      <c r="C6" s="825"/>
      <c r="D6" s="825"/>
      <c r="E6" s="825"/>
      <c r="F6" s="825"/>
      <c r="G6" s="825"/>
      <c r="H6" s="825"/>
      <c r="I6" s="825"/>
      <c r="J6" s="825"/>
      <c r="K6" s="825"/>
      <c r="L6" s="562"/>
      <c r="M6" s="563"/>
      <c r="N6" s="563"/>
      <c r="O6" s="720" t="s">
        <v>392</v>
      </c>
      <c r="P6" s="470"/>
      <c r="Q6" s="265"/>
      <c r="R6" s="754"/>
      <c r="S6" s="486" t="s">
        <v>15</v>
      </c>
      <c r="T6" s="265"/>
      <c r="U6" s="754"/>
      <c r="V6" s="486" t="s">
        <v>3</v>
      </c>
      <c r="W6" s="265"/>
      <c r="X6" s="754"/>
      <c r="Y6" s="487" t="s">
        <v>2</v>
      </c>
      <c r="Z6" s="86"/>
      <c r="AA6" s="562"/>
      <c r="AB6" s="563"/>
      <c r="AC6" s="563"/>
      <c r="AD6" s="720" t="s">
        <v>392</v>
      </c>
      <c r="AE6" s="470"/>
      <c r="AF6" s="265"/>
      <c r="AG6" s="754"/>
      <c r="AH6" s="486" t="s">
        <v>15</v>
      </c>
      <c r="AI6" s="265"/>
      <c r="AJ6" s="754"/>
      <c r="AK6" s="486" t="s">
        <v>3</v>
      </c>
      <c r="AL6" s="819" t="s">
        <v>518</v>
      </c>
      <c r="AM6" s="819"/>
      <c r="AN6" s="819"/>
      <c r="AO6" s="820"/>
      <c r="AP6" s="43"/>
      <c r="AQ6" s="43"/>
      <c r="AR6" s="43"/>
      <c r="AS6" s="43"/>
      <c r="AT6" s="43"/>
      <c r="AU6" s="43"/>
      <c r="AV6" s="43"/>
      <c r="AW6" s="43"/>
      <c r="AX6" s="43"/>
    </row>
    <row r="7" spans="1:50" ht="14.25">
      <c r="A7" s="43"/>
      <c r="B7" s="825"/>
      <c r="C7" s="825"/>
      <c r="D7" s="825"/>
      <c r="E7" s="825"/>
      <c r="F7" s="825"/>
      <c r="G7" s="825"/>
      <c r="H7" s="825"/>
      <c r="I7" s="825"/>
      <c r="J7" s="825"/>
      <c r="K7" s="825"/>
      <c r="L7" s="565"/>
      <c r="M7" s="566"/>
      <c r="N7" s="566"/>
      <c r="O7" s="818"/>
      <c r="P7" s="473"/>
      <c r="Q7" s="384"/>
      <c r="R7" s="384"/>
      <c r="S7" s="473"/>
      <c r="T7" s="384"/>
      <c r="U7" s="384"/>
      <c r="V7" s="753"/>
      <c r="W7" s="755"/>
      <c r="X7" s="755"/>
      <c r="Y7" s="293"/>
      <c r="Z7" s="86"/>
      <c r="AA7" s="565"/>
      <c r="AB7" s="566"/>
      <c r="AC7" s="566"/>
      <c r="AD7" s="818"/>
      <c r="AE7" s="473"/>
      <c r="AF7" s="384"/>
      <c r="AG7" s="384"/>
      <c r="AH7" s="473"/>
      <c r="AI7" s="384"/>
      <c r="AJ7" s="384"/>
      <c r="AK7" s="473"/>
      <c r="AL7" s="821"/>
      <c r="AM7" s="821"/>
      <c r="AN7" s="821"/>
      <c r="AO7" s="822"/>
      <c r="AP7" s="43"/>
      <c r="AQ7" s="43"/>
      <c r="AR7" s="43"/>
      <c r="AS7" s="43"/>
      <c r="AT7" s="43"/>
      <c r="AU7" s="43"/>
      <c r="AV7" s="43"/>
      <c r="AW7" s="43"/>
      <c r="AX7" s="43"/>
    </row>
    <row r="8" spans="1:50" ht="13.5">
      <c r="A8" s="43"/>
      <c r="B8" s="817" t="s">
        <v>519</v>
      </c>
      <c r="C8" s="817"/>
      <c r="D8" s="817"/>
      <c r="E8" s="817"/>
      <c r="F8" s="817"/>
      <c r="G8" s="817"/>
      <c r="H8" s="817"/>
      <c r="I8" s="817"/>
      <c r="J8" s="817"/>
      <c r="K8" s="817"/>
      <c r="L8" s="544" t="s">
        <v>572</v>
      </c>
      <c r="M8" s="545"/>
      <c r="N8" s="545"/>
      <c r="O8" s="545"/>
      <c r="P8" s="614"/>
      <c r="Q8" s="512"/>
      <c r="R8" s="512"/>
      <c r="S8" s="522"/>
      <c r="T8" s="611" t="s">
        <v>18</v>
      </c>
      <c r="U8" s="612"/>
      <c r="V8" s="535" t="s">
        <v>573</v>
      </c>
      <c r="W8" s="535"/>
      <c r="X8" s="535"/>
      <c r="Y8" s="535"/>
      <c r="Z8" s="535"/>
      <c r="AA8" s="387"/>
      <c r="AB8" s="265"/>
      <c r="AC8" s="265"/>
      <c r="AD8" s="486" t="s">
        <v>18</v>
      </c>
      <c r="AE8" s="487"/>
      <c r="AF8" s="133"/>
      <c r="AG8" s="133"/>
      <c r="AH8" s="133"/>
      <c r="AI8" s="133"/>
      <c r="AJ8" s="133"/>
      <c r="AK8" s="133"/>
      <c r="AL8" s="127"/>
      <c r="AM8" s="127"/>
      <c r="AN8" s="127"/>
      <c r="AO8" s="127"/>
      <c r="AP8" s="43"/>
      <c r="AQ8" s="43"/>
      <c r="AR8" s="43"/>
      <c r="AS8" s="43"/>
      <c r="AT8" s="43"/>
      <c r="AU8" s="43"/>
      <c r="AV8" s="43"/>
      <c r="AW8" s="43"/>
      <c r="AX8" s="43"/>
    </row>
    <row r="9" spans="1:50" ht="11.25">
      <c r="A9" s="43"/>
      <c r="B9" s="817"/>
      <c r="C9" s="817"/>
      <c r="D9" s="817"/>
      <c r="E9" s="817"/>
      <c r="F9" s="817"/>
      <c r="G9" s="817"/>
      <c r="H9" s="817"/>
      <c r="I9" s="817"/>
      <c r="J9" s="817"/>
      <c r="K9" s="817"/>
      <c r="L9" s="615"/>
      <c r="M9" s="616"/>
      <c r="N9" s="616"/>
      <c r="O9" s="616"/>
      <c r="P9" s="617"/>
      <c r="Q9" s="512"/>
      <c r="R9" s="618"/>
      <c r="S9" s="387"/>
      <c r="T9" s="487"/>
      <c r="U9" s="613"/>
      <c r="V9" s="535"/>
      <c r="W9" s="535"/>
      <c r="X9" s="535"/>
      <c r="Y9" s="535"/>
      <c r="Z9" s="535"/>
      <c r="AA9" s="388"/>
      <c r="AB9" s="267"/>
      <c r="AC9" s="267"/>
      <c r="AD9" s="294"/>
      <c r="AE9" s="295"/>
      <c r="AF9" s="126"/>
      <c r="AG9" s="126"/>
      <c r="AH9" s="126"/>
      <c r="AI9" s="126"/>
      <c r="AJ9" s="126"/>
      <c r="AK9" s="126"/>
      <c r="AL9" s="126"/>
      <c r="AM9" s="126"/>
      <c r="AN9" s="126"/>
      <c r="AO9" s="126"/>
      <c r="AP9" s="39"/>
      <c r="AQ9" s="43"/>
      <c r="AR9" s="43"/>
      <c r="AS9" s="43"/>
      <c r="AT9" s="43"/>
      <c r="AU9" s="43"/>
      <c r="AV9" s="43"/>
      <c r="AW9" s="43"/>
      <c r="AX9" s="43"/>
    </row>
    <row r="10" spans="1:50" ht="11.25">
      <c r="A10" s="43"/>
      <c r="B10" s="817" t="s">
        <v>520</v>
      </c>
      <c r="C10" s="817"/>
      <c r="D10" s="817"/>
      <c r="E10" s="817"/>
      <c r="F10" s="817"/>
      <c r="G10" s="817"/>
      <c r="H10" s="817"/>
      <c r="I10" s="817"/>
      <c r="J10" s="817"/>
      <c r="K10" s="817"/>
      <c r="L10" s="544" t="s">
        <v>572</v>
      </c>
      <c r="M10" s="545"/>
      <c r="N10" s="545"/>
      <c r="O10" s="545"/>
      <c r="P10" s="614"/>
      <c r="Q10" s="512"/>
      <c r="R10" s="512"/>
      <c r="S10" s="522"/>
      <c r="T10" s="611" t="s">
        <v>18</v>
      </c>
      <c r="U10" s="612"/>
      <c r="V10" s="544" t="s">
        <v>573</v>
      </c>
      <c r="W10" s="545"/>
      <c r="X10" s="545"/>
      <c r="Y10" s="545"/>
      <c r="Z10" s="614"/>
      <c r="AA10" s="387"/>
      <c r="AB10" s="265"/>
      <c r="AC10" s="265"/>
      <c r="AD10" s="486" t="s">
        <v>18</v>
      </c>
      <c r="AE10" s="487"/>
      <c r="AF10" s="39"/>
      <c r="AG10" s="39"/>
      <c r="AH10" s="39"/>
      <c r="AI10" s="39"/>
      <c r="AJ10" s="39"/>
      <c r="AK10" s="39"/>
      <c r="AL10" s="39"/>
      <c r="AM10" s="39"/>
      <c r="AN10" s="39"/>
      <c r="AO10" s="39"/>
      <c r="AP10" s="43"/>
      <c r="AQ10" s="43"/>
      <c r="AR10" s="43"/>
      <c r="AS10" s="43"/>
      <c r="AT10" s="43"/>
      <c r="AU10" s="43"/>
      <c r="AV10" s="43"/>
      <c r="AW10" s="43"/>
      <c r="AX10" s="43"/>
    </row>
    <row r="11" spans="1:50" ht="11.25">
      <c r="A11" s="43"/>
      <c r="B11" s="817"/>
      <c r="C11" s="817"/>
      <c r="D11" s="817"/>
      <c r="E11" s="817"/>
      <c r="F11" s="817"/>
      <c r="G11" s="817"/>
      <c r="H11" s="817"/>
      <c r="I11" s="817"/>
      <c r="J11" s="817"/>
      <c r="K11" s="817"/>
      <c r="L11" s="546"/>
      <c r="M11" s="547"/>
      <c r="N11" s="547"/>
      <c r="O11" s="547"/>
      <c r="P11" s="810"/>
      <c r="Q11" s="512"/>
      <c r="R11" s="512"/>
      <c r="S11" s="522"/>
      <c r="T11" s="611"/>
      <c r="U11" s="612"/>
      <c r="V11" s="546"/>
      <c r="W11" s="547"/>
      <c r="X11" s="547"/>
      <c r="Y11" s="547"/>
      <c r="Z11" s="810"/>
      <c r="AA11" s="388"/>
      <c r="AB11" s="267"/>
      <c r="AC11" s="267"/>
      <c r="AD11" s="294"/>
      <c r="AE11" s="295"/>
      <c r="AF11" s="43"/>
      <c r="AG11" s="43"/>
      <c r="AH11" s="43"/>
      <c r="AI11" s="43"/>
      <c r="AJ11" s="43"/>
      <c r="AK11" s="43"/>
      <c r="AL11" s="43"/>
      <c r="AM11" s="43"/>
      <c r="AN11" s="43"/>
      <c r="AO11" s="43"/>
      <c r="AP11" s="43"/>
      <c r="AQ11" s="43"/>
      <c r="AR11" s="43"/>
      <c r="AS11" s="43"/>
      <c r="AT11" s="43"/>
      <c r="AU11" s="43"/>
      <c r="AV11" s="43"/>
      <c r="AW11" s="43"/>
      <c r="AX11" s="43"/>
    </row>
    <row r="12" spans="1:50" ht="13.5">
      <c r="A12" s="43"/>
      <c r="B12" s="747" t="s">
        <v>521</v>
      </c>
      <c r="C12" s="747"/>
      <c r="D12" s="747"/>
      <c r="E12" s="747"/>
      <c r="F12" s="747"/>
      <c r="G12" s="747"/>
      <c r="H12" s="747"/>
      <c r="I12" s="747"/>
      <c r="J12" s="747"/>
      <c r="K12" s="747"/>
      <c r="L12" s="65"/>
      <c r="M12" s="65"/>
      <c r="N12" s="65"/>
      <c r="O12" s="65"/>
      <c r="P12" s="65"/>
      <c r="Q12" s="65"/>
      <c r="R12" s="65"/>
      <c r="S12" s="65"/>
      <c r="T12" s="65"/>
      <c r="U12" s="65"/>
      <c r="V12" s="6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43"/>
    </row>
    <row r="13" spans="1:50" ht="13.5">
      <c r="A13" s="43"/>
      <c r="B13" s="748"/>
      <c r="C13" s="748"/>
      <c r="D13" s="748"/>
      <c r="E13" s="748"/>
      <c r="F13" s="748"/>
      <c r="G13" s="748"/>
      <c r="H13" s="748"/>
      <c r="I13" s="748"/>
      <c r="J13" s="748"/>
      <c r="K13" s="748"/>
      <c r="L13" s="18"/>
      <c r="M13" s="65"/>
      <c r="N13" s="65"/>
      <c r="O13" s="65"/>
      <c r="P13" s="65"/>
      <c r="Q13" s="65"/>
      <c r="R13" s="65"/>
      <c r="S13" s="65"/>
      <c r="T13" s="65"/>
      <c r="U13" s="65"/>
      <c r="V13" s="6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43"/>
    </row>
    <row r="14" spans="1:50" s="4" customFormat="1" ht="11.25" customHeight="1">
      <c r="A14" s="43"/>
      <c r="B14" s="578" t="s">
        <v>516</v>
      </c>
      <c r="C14" s="578"/>
      <c r="D14" s="578"/>
      <c r="E14" s="578"/>
      <c r="F14" s="578"/>
      <c r="G14" s="578"/>
      <c r="H14" s="578"/>
      <c r="I14" s="578"/>
      <c r="J14" s="578"/>
      <c r="K14" s="578"/>
      <c r="L14" s="452" t="s">
        <v>21</v>
      </c>
      <c r="M14" s="453"/>
      <c r="N14" s="453"/>
      <c r="O14" s="601" t="s">
        <v>425</v>
      </c>
      <c r="P14" s="453"/>
      <c r="Q14" s="453"/>
      <c r="R14" s="453"/>
      <c r="S14" s="453"/>
      <c r="T14" s="453"/>
      <c r="U14" s="453"/>
      <c r="V14" s="453"/>
      <c r="W14" s="453"/>
      <c r="X14" s="453"/>
      <c r="Y14" s="393"/>
      <c r="Z14" s="87"/>
      <c r="AA14" s="452" t="s">
        <v>408</v>
      </c>
      <c r="AB14" s="453"/>
      <c r="AC14" s="453"/>
      <c r="AD14" s="823" t="s">
        <v>517</v>
      </c>
      <c r="AE14" s="390"/>
      <c r="AF14" s="390"/>
      <c r="AG14" s="390"/>
      <c r="AH14" s="390"/>
      <c r="AI14" s="390"/>
      <c r="AJ14" s="390"/>
      <c r="AK14" s="390"/>
      <c r="AL14" s="390"/>
      <c r="AM14" s="390"/>
      <c r="AN14" s="390"/>
      <c r="AO14" s="85"/>
      <c r="AP14" s="43"/>
      <c r="AQ14" s="43"/>
      <c r="AR14" s="43"/>
      <c r="AS14" s="43"/>
      <c r="AT14" s="43"/>
      <c r="AU14" s="43"/>
      <c r="AV14" s="43"/>
      <c r="AW14" s="43"/>
      <c r="AX14" s="43"/>
    </row>
    <row r="15" spans="1:50" s="4" customFormat="1" ht="11.25" customHeight="1">
      <c r="A15" s="43"/>
      <c r="B15" s="578"/>
      <c r="C15" s="578"/>
      <c r="D15" s="578"/>
      <c r="E15" s="578"/>
      <c r="F15" s="578"/>
      <c r="G15" s="578"/>
      <c r="H15" s="578"/>
      <c r="I15" s="578"/>
      <c r="J15" s="578"/>
      <c r="K15" s="578"/>
      <c r="L15" s="562"/>
      <c r="M15" s="563"/>
      <c r="N15" s="563"/>
      <c r="O15" s="720" t="s">
        <v>392</v>
      </c>
      <c r="P15" s="470"/>
      <c r="Q15" s="265"/>
      <c r="R15" s="754"/>
      <c r="S15" s="486" t="s">
        <v>15</v>
      </c>
      <c r="T15" s="265"/>
      <c r="U15" s="754"/>
      <c r="V15" s="486" t="s">
        <v>3</v>
      </c>
      <c r="W15" s="265"/>
      <c r="X15" s="754"/>
      <c r="Y15" s="487" t="s">
        <v>2</v>
      </c>
      <c r="Z15" s="88"/>
      <c r="AA15" s="562"/>
      <c r="AB15" s="563"/>
      <c r="AC15" s="563"/>
      <c r="AD15" s="720" t="s">
        <v>392</v>
      </c>
      <c r="AE15" s="470"/>
      <c r="AF15" s="265"/>
      <c r="AG15" s="754"/>
      <c r="AH15" s="486" t="s">
        <v>15</v>
      </c>
      <c r="AI15" s="265"/>
      <c r="AJ15" s="754"/>
      <c r="AK15" s="486" t="s">
        <v>3</v>
      </c>
      <c r="AL15" s="819" t="s">
        <v>518</v>
      </c>
      <c r="AM15" s="819"/>
      <c r="AN15" s="819"/>
      <c r="AO15" s="820"/>
      <c r="AP15" s="43"/>
      <c r="AQ15" s="43"/>
      <c r="AR15" s="43"/>
      <c r="AS15" s="43"/>
      <c r="AT15" s="43"/>
      <c r="AU15" s="43"/>
      <c r="AV15" s="43"/>
      <c r="AW15" s="43"/>
      <c r="AX15" s="43"/>
    </row>
    <row r="16" spans="1:50" s="4" customFormat="1" ht="11.25" customHeight="1">
      <c r="A16" s="43"/>
      <c r="B16" s="578"/>
      <c r="C16" s="578"/>
      <c r="D16" s="578"/>
      <c r="E16" s="578"/>
      <c r="F16" s="578"/>
      <c r="G16" s="578"/>
      <c r="H16" s="578"/>
      <c r="I16" s="578"/>
      <c r="J16" s="578"/>
      <c r="K16" s="578"/>
      <c r="L16" s="565"/>
      <c r="M16" s="566"/>
      <c r="N16" s="566"/>
      <c r="O16" s="818"/>
      <c r="P16" s="473"/>
      <c r="Q16" s="384"/>
      <c r="R16" s="384"/>
      <c r="S16" s="473"/>
      <c r="T16" s="384"/>
      <c r="U16" s="384"/>
      <c r="V16" s="753"/>
      <c r="W16" s="755"/>
      <c r="X16" s="755"/>
      <c r="Y16" s="293"/>
      <c r="Z16" s="88"/>
      <c r="AA16" s="565"/>
      <c r="AB16" s="566"/>
      <c r="AC16" s="566"/>
      <c r="AD16" s="818"/>
      <c r="AE16" s="473"/>
      <c r="AF16" s="384"/>
      <c r="AG16" s="384"/>
      <c r="AH16" s="473"/>
      <c r="AI16" s="384"/>
      <c r="AJ16" s="384"/>
      <c r="AK16" s="473"/>
      <c r="AL16" s="821"/>
      <c r="AM16" s="821"/>
      <c r="AN16" s="821"/>
      <c r="AO16" s="822"/>
      <c r="AP16" s="134"/>
      <c r="AQ16" s="43"/>
      <c r="AR16" s="43"/>
      <c r="AS16" s="43"/>
      <c r="AT16" s="43"/>
      <c r="AU16" s="43"/>
      <c r="AV16" s="43"/>
      <c r="AW16" s="43"/>
      <c r="AX16" s="43"/>
    </row>
    <row r="17" spans="1:50" s="4" customFormat="1" ht="11.25" customHeight="1">
      <c r="A17" s="43"/>
      <c r="B17" s="817" t="s">
        <v>519</v>
      </c>
      <c r="C17" s="817"/>
      <c r="D17" s="817"/>
      <c r="E17" s="817"/>
      <c r="F17" s="817"/>
      <c r="G17" s="817"/>
      <c r="H17" s="817"/>
      <c r="I17" s="817"/>
      <c r="J17" s="817"/>
      <c r="K17" s="817"/>
      <c r="L17" s="544" t="s">
        <v>572</v>
      </c>
      <c r="M17" s="545"/>
      <c r="N17" s="545"/>
      <c r="O17" s="545"/>
      <c r="P17" s="614"/>
      <c r="Q17" s="512"/>
      <c r="R17" s="512"/>
      <c r="S17" s="522"/>
      <c r="T17" s="611" t="s">
        <v>18</v>
      </c>
      <c r="U17" s="612"/>
      <c r="V17" s="535" t="s">
        <v>573</v>
      </c>
      <c r="W17" s="535"/>
      <c r="X17" s="535"/>
      <c r="Y17" s="535"/>
      <c r="Z17" s="535"/>
      <c r="AA17" s="387"/>
      <c r="AB17" s="265"/>
      <c r="AC17" s="265"/>
      <c r="AD17" s="486" t="s">
        <v>18</v>
      </c>
      <c r="AE17" s="487"/>
      <c r="AF17" s="133"/>
      <c r="AG17" s="133"/>
      <c r="AH17" s="133"/>
      <c r="AI17" s="133"/>
      <c r="AJ17" s="133"/>
      <c r="AK17" s="133"/>
      <c r="AL17" s="127"/>
      <c r="AM17" s="127"/>
      <c r="AN17" s="127"/>
      <c r="AO17" s="127"/>
      <c r="AP17" s="43"/>
      <c r="AQ17" s="43"/>
      <c r="AR17" s="43"/>
      <c r="AS17" s="43"/>
      <c r="AT17" s="43"/>
      <c r="AU17" s="43"/>
      <c r="AV17" s="43"/>
      <c r="AW17" s="43"/>
      <c r="AX17" s="43"/>
    </row>
    <row r="18" spans="1:50" ht="11.25">
      <c r="A18" s="43"/>
      <c r="B18" s="817"/>
      <c r="C18" s="817"/>
      <c r="D18" s="817"/>
      <c r="E18" s="817"/>
      <c r="F18" s="817"/>
      <c r="G18" s="817"/>
      <c r="H18" s="817"/>
      <c r="I18" s="817"/>
      <c r="J18" s="817"/>
      <c r="K18" s="817"/>
      <c r="L18" s="615"/>
      <c r="M18" s="616"/>
      <c r="N18" s="616"/>
      <c r="O18" s="616"/>
      <c r="P18" s="617"/>
      <c r="Q18" s="512"/>
      <c r="R18" s="618"/>
      <c r="S18" s="387"/>
      <c r="T18" s="487"/>
      <c r="U18" s="613"/>
      <c r="V18" s="535"/>
      <c r="W18" s="535"/>
      <c r="X18" s="535"/>
      <c r="Y18" s="535"/>
      <c r="Z18" s="535"/>
      <c r="AA18" s="388"/>
      <c r="AB18" s="267"/>
      <c r="AC18" s="267"/>
      <c r="AD18" s="294"/>
      <c r="AE18" s="295"/>
      <c r="AF18" s="126"/>
      <c r="AG18" s="126"/>
      <c r="AH18" s="126"/>
      <c r="AI18" s="126"/>
      <c r="AJ18" s="126"/>
      <c r="AK18" s="126"/>
      <c r="AL18" s="126"/>
      <c r="AM18" s="126"/>
      <c r="AN18" s="126"/>
      <c r="AO18" s="126"/>
      <c r="AP18" s="39"/>
      <c r="AQ18" s="43"/>
      <c r="AR18" s="43"/>
      <c r="AS18" s="43"/>
      <c r="AT18" s="43"/>
      <c r="AU18" s="43"/>
      <c r="AV18" s="43"/>
      <c r="AW18" s="43"/>
      <c r="AX18" s="43"/>
    </row>
    <row r="19" spans="1:50" ht="11.25">
      <c r="A19" s="43"/>
      <c r="B19" s="817" t="s">
        <v>520</v>
      </c>
      <c r="C19" s="817"/>
      <c r="D19" s="817"/>
      <c r="E19" s="817"/>
      <c r="F19" s="817"/>
      <c r="G19" s="817"/>
      <c r="H19" s="817"/>
      <c r="I19" s="817"/>
      <c r="J19" s="817"/>
      <c r="K19" s="817"/>
      <c r="L19" s="544" t="s">
        <v>572</v>
      </c>
      <c r="M19" s="545"/>
      <c r="N19" s="545"/>
      <c r="O19" s="545"/>
      <c r="P19" s="614"/>
      <c r="Q19" s="512"/>
      <c r="R19" s="512"/>
      <c r="S19" s="522"/>
      <c r="T19" s="611" t="s">
        <v>18</v>
      </c>
      <c r="U19" s="612"/>
      <c r="V19" s="535" t="s">
        <v>573</v>
      </c>
      <c r="W19" s="535"/>
      <c r="X19" s="535"/>
      <c r="Y19" s="535"/>
      <c r="Z19" s="535"/>
      <c r="AA19" s="387"/>
      <c r="AB19" s="265"/>
      <c r="AC19" s="265"/>
      <c r="AD19" s="486" t="s">
        <v>18</v>
      </c>
      <c r="AE19" s="487"/>
      <c r="AF19" s="39"/>
      <c r="AG19" s="39"/>
      <c r="AH19" s="39"/>
      <c r="AI19" s="39"/>
      <c r="AJ19" s="39"/>
      <c r="AK19" s="39"/>
      <c r="AL19" s="39"/>
      <c r="AM19" s="39"/>
      <c r="AN19" s="39"/>
      <c r="AO19" s="39"/>
      <c r="AP19" s="43"/>
      <c r="AQ19" s="43"/>
      <c r="AR19" s="43"/>
      <c r="AS19" s="43"/>
      <c r="AT19" s="43"/>
      <c r="AU19" s="43"/>
      <c r="AV19" s="43"/>
      <c r="AW19" s="43"/>
      <c r="AX19" s="43"/>
    </row>
    <row r="20" spans="1:50" ht="11.25">
      <c r="A20" s="43"/>
      <c r="B20" s="817"/>
      <c r="C20" s="817"/>
      <c r="D20" s="817"/>
      <c r="E20" s="817"/>
      <c r="F20" s="817"/>
      <c r="G20" s="817"/>
      <c r="H20" s="817"/>
      <c r="I20" s="817"/>
      <c r="J20" s="817"/>
      <c r="K20" s="817"/>
      <c r="L20" s="546"/>
      <c r="M20" s="547"/>
      <c r="N20" s="547"/>
      <c r="O20" s="547"/>
      <c r="P20" s="810"/>
      <c r="Q20" s="512"/>
      <c r="R20" s="512"/>
      <c r="S20" s="522"/>
      <c r="T20" s="611"/>
      <c r="U20" s="612"/>
      <c r="V20" s="535"/>
      <c r="W20" s="535"/>
      <c r="X20" s="535"/>
      <c r="Y20" s="535"/>
      <c r="Z20" s="535"/>
      <c r="AA20" s="388"/>
      <c r="AB20" s="267"/>
      <c r="AC20" s="267"/>
      <c r="AD20" s="294"/>
      <c r="AE20" s="295"/>
      <c r="AF20" s="43"/>
      <c r="AG20" s="43"/>
      <c r="AH20" s="43"/>
      <c r="AI20" s="43"/>
      <c r="AJ20" s="43"/>
      <c r="AK20" s="43"/>
      <c r="AL20" s="43"/>
      <c r="AM20" s="43"/>
      <c r="AN20" s="43"/>
      <c r="AO20" s="43"/>
      <c r="AP20" s="43"/>
      <c r="AQ20" s="43"/>
      <c r="AR20" s="43"/>
      <c r="AS20" s="43"/>
      <c r="AT20" s="43"/>
      <c r="AU20" s="43"/>
      <c r="AV20" s="43"/>
      <c r="AW20" s="43"/>
      <c r="AX20" s="43"/>
    </row>
    <row r="21" spans="1:50" s="126" customFormat="1" ht="13.5">
      <c r="A21" s="43"/>
      <c r="B21" s="72"/>
      <c r="C21" s="72"/>
      <c r="D21" s="72"/>
      <c r="E21" s="72"/>
      <c r="F21" s="72"/>
      <c r="G21" s="72"/>
      <c r="H21" s="72"/>
      <c r="I21" s="72"/>
      <c r="J21" s="72"/>
      <c r="K21" s="72"/>
      <c r="L21" s="137"/>
      <c r="M21" s="137"/>
      <c r="N21" s="137"/>
      <c r="O21" s="127"/>
      <c r="P21" s="127"/>
      <c r="Q21" s="135"/>
      <c r="R21" s="135"/>
      <c r="S21" s="135"/>
      <c r="T21" s="135"/>
      <c r="U21" s="135"/>
      <c r="V21" s="135"/>
      <c r="W21" s="135"/>
      <c r="X21" s="135"/>
      <c r="Y21" s="135"/>
      <c r="Z21" s="127"/>
      <c r="AA21" s="137"/>
      <c r="AB21" s="137"/>
      <c r="AC21" s="137"/>
      <c r="AD21" s="127"/>
      <c r="AE21" s="127"/>
      <c r="AF21" s="135"/>
      <c r="AG21" s="135"/>
      <c r="AH21" s="135"/>
      <c r="AI21" s="135"/>
      <c r="AJ21" s="135"/>
      <c r="AK21" s="135"/>
      <c r="AL21" s="135"/>
      <c r="AM21" s="135"/>
      <c r="AN21" s="135"/>
      <c r="AO21" s="127"/>
      <c r="AP21" s="43"/>
      <c r="AQ21" s="43"/>
      <c r="AR21" s="43"/>
      <c r="AS21" s="43"/>
      <c r="AT21" s="43"/>
      <c r="AU21" s="43"/>
      <c r="AV21" s="43"/>
      <c r="AW21" s="43"/>
      <c r="AX21" s="43"/>
    </row>
    <row r="22" spans="1:50" s="4" customFormat="1" ht="11.25" customHeight="1">
      <c r="A22" s="816" t="s">
        <v>582</v>
      </c>
      <c r="B22" s="719"/>
      <c r="C22" s="719"/>
      <c r="D22" s="719"/>
      <c r="E22" s="719"/>
      <c r="F22" s="719"/>
      <c r="G22" s="719"/>
      <c r="H22" s="719"/>
      <c r="I22" s="719"/>
      <c r="J22" s="719"/>
      <c r="K22" s="719"/>
      <c r="L22" s="719"/>
      <c r="M22" s="719"/>
      <c r="N22" s="719"/>
      <c r="O22" s="719"/>
      <c r="P22" s="719"/>
      <c r="Q22" s="719"/>
      <c r="R22" s="719"/>
      <c r="S22" s="719"/>
      <c r="T22" s="719"/>
      <c r="U22" s="719"/>
      <c r="V22" s="719"/>
      <c r="W22" s="719"/>
      <c r="X22" s="719"/>
      <c r="Y22" s="719"/>
      <c r="Z22" s="15"/>
      <c r="AA22" s="15"/>
      <c r="AB22" s="15"/>
      <c r="AC22" s="15"/>
      <c r="AD22" s="15"/>
      <c r="AE22" s="15"/>
      <c r="AF22" s="15"/>
      <c r="AG22" s="15"/>
      <c r="AH22" s="15"/>
      <c r="AI22" s="15"/>
      <c r="AJ22" s="15"/>
      <c r="AK22" s="15"/>
      <c r="AL22" s="15"/>
      <c r="AM22" s="15"/>
      <c r="AN22" s="15"/>
      <c r="AO22" s="15"/>
      <c r="AP22" s="43"/>
      <c r="AQ22" s="43"/>
      <c r="AR22" s="43"/>
      <c r="AS22" s="43"/>
      <c r="AT22" s="43"/>
      <c r="AU22" s="43"/>
      <c r="AV22" s="43"/>
      <c r="AW22" s="43"/>
      <c r="AX22" s="43"/>
    </row>
    <row r="23" spans="1:50" s="4" customFormat="1" ht="11.25" customHeight="1">
      <c r="A23" s="816"/>
      <c r="B23" s="719"/>
      <c r="C23" s="719"/>
      <c r="D23" s="719"/>
      <c r="E23" s="719"/>
      <c r="F23" s="719"/>
      <c r="G23" s="719"/>
      <c r="H23" s="719"/>
      <c r="I23" s="719"/>
      <c r="J23" s="719"/>
      <c r="K23" s="719"/>
      <c r="L23" s="719"/>
      <c r="M23" s="719"/>
      <c r="N23" s="719"/>
      <c r="O23" s="719"/>
      <c r="P23" s="719"/>
      <c r="Q23" s="719"/>
      <c r="R23" s="719"/>
      <c r="S23" s="719"/>
      <c r="T23" s="719"/>
      <c r="U23" s="719"/>
      <c r="V23" s="719"/>
      <c r="W23" s="719"/>
      <c r="X23" s="719"/>
      <c r="Y23" s="719"/>
      <c r="Z23" s="15"/>
      <c r="AA23" s="15"/>
      <c r="AB23" s="15"/>
      <c r="AC23" s="15"/>
      <c r="AD23" s="15"/>
      <c r="AE23" s="15"/>
      <c r="AF23" s="15"/>
      <c r="AG23" s="15"/>
      <c r="AH23" s="15"/>
      <c r="AI23" s="15"/>
      <c r="AJ23" s="15" t="s">
        <v>488</v>
      </c>
      <c r="AK23" s="569" t="s">
        <v>489</v>
      </c>
      <c r="AL23" s="569"/>
      <c r="AM23" s="569"/>
      <c r="AN23" s="569"/>
      <c r="AO23" s="569"/>
      <c r="AP23" s="569"/>
      <c r="AQ23" s="569"/>
      <c r="AR23" s="569"/>
      <c r="AS23" s="569"/>
      <c r="AT23" s="569"/>
      <c r="AU23" s="569"/>
      <c r="AV23" s="569"/>
      <c r="AW23" s="15" t="s">
        <v>101</v>
      </c>
      <c r="AX23" s="43"/>
    </row>
    <row r="24" spans="1:50" s="4" customFormat="1" ht="11.25" customHeight="1">
      <c r="A24" s="43"/>
      <c r="B24" s="353" t="s">
        <v>67</v>
      </c>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15"/>
      <c r="AI24" s="15"/>
      <c r="AJ24" s="15"/>
      <c r="AK24" s="15"/>
      <c r="AL24" s="812"/>
      <c r="AM24" s="812"/>
      <c r="AN24" s="812"/>
      <c r="AO24" s="812"/>
      <c r="AP24" s="812"/>
      <c r="AQ24" s="812"/>
      <c r="AR24" s="812"/>
      <c r="AS24" s="812"/>
      <c r="AT24" s="812"/>
      <c r="AU24" s="812"/>
      <c r="AV24" s="812"/>
      <c r="AW24" s="812"/>
      <c r="AX24" s="43"/>
    </row>
    <row r="25" spans="1:50" ht="11.25">
      <c r="A25" s="43"/>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19"/>
      <c r="AI25" s="19"/>
      <c r="AJ25" s="19"/>
      <c r="AK25" s="19"/>
      <c r="AL25" s="49"/>
      <c r="AM25" s="49"/>
      <c r="AN25" s="49"/>
      <c r="AO25" s="49"/>
      <c r="AP25" s="126"/>
      <c r="AQ25" s="126"/>
      <c r="AR25" s="126"/>
      <c r="AS25" s="43"/>
      <c r="AT25" s="43"/>
      <c r="AU25" s="43"/>
      <c r="AV25" s="43"/>
      <c r="AW25" s="43"/>
      <c r="AX25" s="43"/>
    </row>
    <row r="26" spans="2:49" ht="11.25">
      <c r="B26" s="164" t="s">
        <v>68</v>
      </c>
      <c r="C26" s="165"/>
      <c r="D26" s="165"/>
      <c r="E26" s="165"/>
      <c r="F26" s="165"/>
      <c r="G26" s="165"/>
      <c r="H26" s="165"/>
      <c r="I26" s="165"/>
      <c r="J26" s="165"/>
      <c r="K26" s="165"/>
      <c r="L26" s="165"/>
      <c r="M26" s="544" t="s">
        <v>572</v>
      </c>
      <c r="N26" s="545"/>
      <c r="O26" s="545"/>
      <c r="P26" s="545"/>
      <c r="Q26" s="614"/>
      <c r="R26" s="512"/>
      <c r="S26" s="512"/>
      <c r="T26" s="522"/>
      <c r="U26" s="611" t="s">
        <v>39</v>
      </c>
      <c r="V26" s="612"/>
      <c r="W26" s="544" t="s">
        <v>573</v>
      </c>
      <c r="X26" s="545"/>
      <c r="Y26" s="545"/>
      <c r="Z26" s="545"/>
      <c r="AA26" s="614"/>
      <c r="AB26" s="387"/>
      <c r="AC26" s="265"/>
      <c r="AD26" s="265"/>
      <c r="AE26" s="486" t="s">
        <v>39</v>
      </c>
      <c r="AF26" s="487"/>
      <c r="AG26" s="4"/>
      <c r="AH26" s="18"/>
      <c r="AI26" s="18"/>
      <c r="AJ26" s="18"/>
      <c r="AK26" s="18"/>
      <c r="AL26" s="126"/>
      <c r="AM26" s="126"/>
      <c r="AN26" s="126"/>
      <c r="AO26" s="126"/>
      <c r="AP26" s="126"/>
      <c r="AQ26" s="126"/>
      <c r="AR26" s="126"/>
      <c r="AS26" s="126"/>
      <c r="AT26" s="126"/>
      <c r="AU26" s="126"/>
      <c r="AV26" s="126"/>
      <c r="AW26" s="126"/>
    </row>
    <row r="27" spans="1:50" s="4" customFormat="1" ht="11.25" customHeight="1">
      <c r="A27" s="126"/>
      <c r="B27" s="170"/>
      <c r="C27" s="171"/>
      <c r="D27" s="171"/>
      <c r="E27" s="171"/>
      <c r="F27" s="171"/>
      <c r="G27" s="171"/>
      <c r="H27" s="171"/>
      <c r="I27" s="171"/>
      <c r="J27" s="171"/>
      <c r="K27" s="171"/>
      <c r="L27" s="171"/>
      <c r="M27" s="615"/>
      <c r="N27" s="616"/>
      <c r="O27" s="616"/>
      <c r="P27" s="616"/>
      <c r="Q27" s="617"/>
      <c r="R27" s="618"/>
      <c r="S27" s="618"/>
      <c r="T27" s="387"/>
      <c r="U27" s="487"/>
      <c r="V27" s="613"/>
      <c r="W27" s="615"/>
      <c r="X27" s="616"/>
      <c r="Y27" s="616"/>
      <c r="Z27" s="616"/>
      <c r="AA27" s="617"/>
      <c r="AB27" s="653"/>
      <c r="AC27" s="654"/>
      <c r="AD27" s="654"/>
      <c r="AE27" s="292"/>
      <c r="AF27" s="293"/>
      <c r="AG27" s="18"/>
      <c r="AH27" s="18"/>
      <c r="AI27" s="18"/>
      <c r="AJ27" s="18"/>
      <c r="AK27" s="18"/>
      <c r="AL27" s="126"/>
      <c r="AM27" s="126"/>
      <c r="AN27" s="126"/>
      <c r="AO27" s="126"/>
      <c r="AP27" s="126"/>
      <c r="AQ27" s="126"/>
      <c r="AR27" s="126"/>
      <c r="AS27" s="126"/>
      <c r="AT27" s="126"/>
      <c r="AU27" s="126"/>
      <c r="AV27" s="126"/>
      <c r="AW27" s="126"/>
      <c r="AX27" s="126"/>
    </row>
    <row r="28" spans="1:50" s="4" customFormat="1" ht="11.25" customHeight="1">
      <c r="A28" s="126"/>
      <c r="B28" s="398" t="s">
        <v>69</v>
      </c>
      <c r="C28" s="399"/>
      <c r="D28" s="399"/>
      <c r="E28" s="399"/>
      <c r="F28" s="399"/>
      <c r="G28" s="399"/>
      <c r="H28" s="399"/>
      <c r="I28" s="399"/>
      <c r="J28" s="399"/>
      <c r="K28" s="399"/>
      <c r="L28" s="456"/>
      <c r="M28" s="570"/>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813"/>
      <c r="AX28" s="126"/>
    </row>
    <row r="29" spans="1:50" s="4" customFormat="1" ht="11.25" customHeight="1">
      <c r="A29" s="126"/>
      <c r="B29" s="441"/>
      <c r="C29" s="442"/>
      <c r="D29" s="442"/>
      <c r="E29" s="442"/>
      <c r="F29" s="442"/>
      <c r="G29" s="442"/>
      <c r="H29" s="442"/>
      <c r="I29" s="442"/>
      <c r="J29" s="442"/>
      <c r="K29" s="442"/>
      <c r="L29" s="481"/>
      <c r="M29" s="607"/>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814"/>
      <c r="AX29" s="126"/>
    </row>
    <row r="30" spans="1:50" s="4" customFormat="1" ht="11.25" customHeight="1">
      <c r="A30" s="126"/>
      <c r="B30" s="441"/>
      <c r="C30" s="442"/>
      <c r="D30" s="442"/>
      <c r="E30" s="442"/>
      <c r="F30" s="442"/>
      <c r="G30" s="442"/>
      <c r="H30" s="442"/>
      <c r="I30" s="442"/>
      <c r="J30" s="442"/>
      <c r="K30" s="442"/>
      <c r="L30" s="481"/>
      <c r="M30" s="607"/>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814"/>
      <c r="AX30" s="126"/>
    </row>
    <row r="31" spans="1:50" s="4" customFormat="1" ht="11.25" customHeight="1">
      <c r="A31" s="126"/>
      <c r="B31" s="400"/>
      <c r="C31" s="401"/>
      <c r="D31" s="401"/>
      <c r="E31" s="401"/>
      <c r="F31" s="401"/>
      <c r="G31" s="401"/>
      <c r="H31" s="401"/>
      <c r="I31" s="401"/>
      <c r="J31" s="401"/>
      <c r="K31" s="401"/>
      <c r="L31" s="457"/>
      <c r="M31" s="572"/>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815"/>
      <c r="AX31" s="126"/>
    </row>
    <row r="32" spans="1:50" s="4" customFormat="1" ht="11.25" customHeight="1">
      <c r="A32" s="136"/>
      <c r="B32" s="20"/>
      <c r="C32" s="20"/>
      <c r="D32" s="20"/>
      <c r="E32" s="20"/>
      <c r="F32" s="20"/>
      <c r="G32" s="20"/>
      <c r="H32" s="20"/>
      <c r="I32" s="20"/>
      <c r="J32" s="20"/>
      <c r="K32" s="20"/>
      <c r="L32" s="20"/>
      <c r="M32" s="20"/>
      <c r="N32" s="20"/>
      <c r="O32" s="20"/>
      <c r="P32" s="20"/>
      <c r="Q32" s="20"/>
      <c r="R32" s="20"/>
      <c r="S32" s="20"/>
      <c r="T32" s="20"/>
      <c r="U32" s="20"/>
      <c r="V32" s="20"/>
      <c r="W32" s="20"/>
      <c r="X32" s="20"/>
      <c r="Y32" s="20"/>
      <c r="Z32" s="15"/>
      <c r="AA32" s="15"/>
      <c r="AB32" s="15"/>
      <c r="AC32" s="15"/>
      <c r="AD32" s="15"/>
      <c r="AE32" s="15"/>
      <c r="AF32" s="15"/>
      <c r="AG32" s="15"/>
      <c r="AH32" s="15"/>
      <c r="AI32" s="15"/>
      <c r="AJ32" s="15"/>
      <c r="AK32" s="43"/>
      <c r="AL32" s="43"/>
      <c r="AM32" s="43"/>
      <c r="AN32" s="43"/>
      <c r="AO32" s="43"/>
      <c r="AP32" s="43"/>
      <c r="AQ32" s="43"/>
      <c r="AR32" s="43"/>
      <c r="AS32" s="43"/>
      <c r="AT32" s="43"/>
      <c r="AU32" s="43"/>
      <c r="AV32" s="43"/>
      <c r="AW32" s="43"/>
      <c r="AX32" s="43"/>
    </row>
    <row r="33" spans="1:50" s="4" customFormat="1" ht="11.25" customHeight="1">
      <c r="A33" s="43"/>
      <c r="B33" s="353" t="s">
        <v>427</v>
      </c>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15"/>
      <c r="AI33" s="15"/>
      <c r="AJ33" s="15"/>
      <c r="AK33" s="43"/>
      <c r="AL33" s="43"/>
      <c r="AM33" s="43"/>
      <c r="AN33" s="43"/>
      <c r="AO33" s="43"/>
      <c r="AP33" s="43"/>
      <c r="AQ33" s="43"/>
      <c r="AR33" s="43"/>
      <c r="AS33" s="43"/>
      <c r="AT33" s="43"/>
      <c r="AU33" s="43"/>
      <c r="AV33" s="43"/>
      <c r="AW33" s="43"/>
      <c r="AX33" s="43"/>
    </row>
    <row r="34" spans="1:50" s="4" customFormat="1" ht="11.25" customHeight="1">
      <c r="A34" s="43"/>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19"/>
      <c r="AI34" s="19"/>
      <c r="AJ34" s="19"/>
      <c r="AK34" s="49"/>
      <c r="AL34" s="49"/>
      <c r="AM34" s="49"/>
      <c r="AN34" s="49"/>
      <c r="AO34" s="49"/>
      <c r="AP34" s="126"/>
      <c r="AQ34" s="126"/>
      <c r="AR34" s="126"/>
      <c r="AS34" s="43"/>
      <c r="AT34" s="43"/>
      <c r="AU34" s="43"/>
      <c r="AV34" s="43"/>
      <c r="AW34" s="43"/>
      <c r="AX34" s="43"/>
    </row>
    <row r="35" spans="1:50" s="4" customFormat="1" ht="11.25" customHeight="1">
      <c r="A35" s="43"/>
      <c r="B35" s="164" t="s">
        <v>290</v>
      </c>
      <c r="C35" s="165"/>
      <c r="D35" s="165"/>
      <c r="E35" s="165"/>
      <c r="F35" s="165"/>
      <c r="G35" s="165"/>
      <c r="H35" s="165"/>
      <c r="I35" s="165"/>
      <c r="J35" s="165"/>
      <c r="K35" s="165"/>
      <c r="L35" s="166"/>
      <c r="M35" s="394" t="s">
        <v>21</v>
      </c>
      <c r="N35" s="394"/>
      <c r="O35" s="394"/>
      <c r="P35" s="394" t="s">
        <v>22</v>
      </c>
      <c r="Q35" s="394"/>
      <c r="R35" s="394"/>
      <c r="S35" s="62"/>
      <c r="T35" s="62"/>
      <c r="U35" s="62"/>
      <c r="V35" s="62"/>
      <c r="W35" s="62"/>
      <c r="X35" s="62"/>
      <c r="Y35" s="62"/>
      <c r="Z35" s="62"/>
      <c r="AA35" s="62"/>
      <c r="AB35" s="62"/>
      <c r="AC35" s="62"/>
      <c r="AD35" s="62"/>
      <c r="AE35" s="62"/>
      <c r="AF35" s="62"/>
      <c r="AG35" s="62"/>
      <c r="AH35" s="19"/>
      <c r="AI35" s="19"/>
      <c r="AJ35" s="15"/>
      <c r="AK35" s="812"/>
      <c r="AL35" s="812"/>
      <c r="AM35" s="812"/>
      <c r="AN35" s="812"/>
      <c r="AO35" s="812"/>
      <c r="AP35" s="812"/>
      <c r="AQ35" s="812"/>
      <c r="AR35" s="812"/>
      <c r="AS35" s="812"/>
      <c r="AT35" s="812"/>
      <c r="AU35" s="812"/>
      <c r="AV35" s="812"/>
      <c r="AW35" s="43"/>
      <c r="AX35" s="43"/>
    </row>
    <row r="36" spans="1:50" ht="13.5">
      <c r="A36" s="43"/>
      <c r="B36" s="170"/>
      <c r="C36" s="171"/>
      <c r="D36" s="171"/>
      <c r="E36" s="171"/>
      <c r="F36" s="171"/>
      <c r="G36" s="171"/>
      <c r="H36" s="171"/>
      <c r="I36" s="171"/>
      <c r="J36" s="171"/>
      <c r="K36" s="171"/>
      <c r="L36" s="172"/>
      <c r="M36" s="522"/>
      <c r="N36" s="525"/>
      <c r="O36" s="540"/>
      <c r="P36" s="522"/>
      <c r="Q36" s="525"/>
      <c r="R36" s="540"/>
      <c r="S36" s="62"/>
      <c r="T36" s="15"/>
      <c r="U36" s="62"/>
      <c r="V36" s="62"/>
      <c r="W36" s="62"/>
      <c r="X36" s="62"/>
      <c r="Y36" s="62"/>
      <c r="Z36" s="62"/>
      <c r="AA36" s="62"/>
      <c r="AB36" s="62"/>
      <c r="AC36" s="62"/>
      <c r="AD36" s="62"/>
      <c r="AE36" s="62"/>
      <c r="AF36" s="62"/>
      <c r="AG36" s="62"/>
      <c r="AH36" s="19"/>
      <c r="AI36" s="19"/>
      <c r="AJ36" s="19"/>
      <c r="AK36" s="49"/>
      <c r="AL36" s="49"/>
      <c r="AM36" s="49"/>
      <c r="AN36" s="49"/>
      <c r="AO36" s="49"/>
      <c r="AP36" s="126"/>
      <c r="AQ36" s="126"/>
      <c r="AR36" s="126"/>
      <c r="AS36" s="43"/>
      <c r="AT36" s="43"/>
      <c r="AU36" s="43"/>
      <c r="AV36" s="43"/>
      <c r="AW36" s="43"/>
      <c r="AX36" s="43"/>
    </row>
    <row r="37" spans="1:50" s="4" customFormat="1" ht="11.25" customHeight="1">
      <c r="A37" s="126"/>
      <c r="B37" s="164" t="s">
        <v>291</v>
      </c>
      <c r="C37" s="165"/>
      <c r="D37" s="165"/>
      <c r="E37" s="165"/>
      <c r="F37" s="165"/>
      <c r="G37" s="165"/>
      <c r="H37" s="165"/>
      <c r="I37" s="165"/>
      <c r="J37" s="165"/>
      <c r="K37" s="165"/>
      <c r="L37" s="166"/>
      <c r="M37" s="544" t="s">
        <v>572</v>
      </c>
      <c r="N37" s="545"/>
      <c r="O37" s="545"/>
      <c r="P37" s="545"/>
      <c r="Q37" s="614"/>
      <c r="R37" s="512"/>
      <c r="S37" s="512"/>
      <c r="T37" s="522"/>
      <c r="U37" s="611" t="s">
        <v>18</v>
      </c>
      <c r="V37" s="612"/>
      <c r="W37" s="544" t="s">
        <v>573</v>
      </c>
      <c r="X37" s="545"/>
      <c r="Y37" s="545"/>
      <c r="Z37" s="545"/>
      <c r="AA37" s="614"/>
      <c r="AB37" s="387"/>
      <c r="AC37" s="265"/>
      <c r="AD37" s="265"/>
      <c r="AE37" s="486" t="s">
        <v>18</v>
      </c>
      <c r="AF37" s="487"/>
      <c r="AG37" s="43"/>
      <c r="AH37" s="126"/>
      <c r="AI37" s="126"/>
      <c r="AJ37" s="126"/>
      <c r="AK37" s="126"/>
      <c r="AL37" s="126"/>
      <c r="AM37" s="126"/>
      <c r="AN37" s="126"/>
      <c r="AO37" s="126"/>
      <c r="AP37" s="126"/>
      <c r="AQ37" s="126"/>
      <c r="AR37" s="126"/>
      <c r="AS37" s="126"/>
      <c r="AT37" s="126"/>
      <c r="AU37" s="126"/>
      <c r="AV37" s="126"/>
      <c r="AW37" s="126"/>
      <c r="AX37" s="126"/>
    </row>
    <row r="38" spans="1:50" s="4" customFormat="1" ht="11.25" customHeight="1">
      <c r="A38" s="126"/>
      <c r="B38" s="170"/>
      <c r="C38" s="171"/>
      <c r="D38" s="171"/>
      <c r="E38" s="171"/>
      <c r="F38" s="171"/>
      <c r="G38" s="171"/>
      <c r="H38" s="171"/>
      <c r="I38" s="171"/>
      <c r="J38" s="171"/>
      <c r="K38" s="171"/>
      <c r="L38" s="172"/>
      <c r="M38" s="615"/>
      <c r="N38" s="616"/>
      <c r="O38" s="616"/>
      <c r="P38" s="616"/>
      <c r="Q38" s="617"/>
      <c r="R38" s="512"/>
      <c r="S38" s="618"/>
      <c r="T38" s="387"/>
      <c r="U38" s="487"/>
      <c r="V38" s="613"/>
      <c r="W38" s="546"/>
      <c r="X38" s="547"/>
      <c r="Y38" s="547"/>
      <c r="Z38" s="547"/>
      <c r="AA38" s="810"/>
      <c r="AB38" s="388"/>
      <c r="AC38" s="267"/>
      <c r="AD38" s="267"/>
      <c r="AE38" s="294"/>
      <c r="AF38" s="295"/>
      <c r="AG38" s="126"/>
      <c r="AH38" s="126"/>
      <c r="AI38" s="126"/>
      <c r="AJ38" s="126"/>
      <c r="AK38" s="126"/>
      <c r="AL38" s="126"/>
      <c r="AM38" s="126"/>
      <c r="AN38" s="126"/>
      <c r="AO38" s="126"/>
      <c r="AP38" s="126"/>
      <c r="AQ38" s="126"/>
      <c r="AR38" s="126"/>
      <c r="AS38" s="126"/>
      <c r="AT38" s="126"/>
      <c r="AU38" s="126"/>
      <c r="AV38" s="126"/>
      <c r="AW38" s="126"/>
      <c r="AX38" s="126"/>
    </row>
    <row r="39" spans="1:50" s="4" customFormat="1" ht="11.25" customHeight="1">
      <c r="A39" s="126"/>
      <c r="B39" s="167" t="s">
        <v>284</v>
      </c>
      <c r="C39" s="168"/>
      <c r="D39" s="168"/>
      <c r="E39" s="168"/>
      <c r="F39" s="168"/>
      <c r="G39" s="168"/>
      <c r="H39" s="168"/>
      <c r="I39" s="168"/>
      <c r="J39" s="168"/>
      <c r="K39" s="168"/>
      <c r="L39" s="168"/>
      <c r="M39" s="185"/>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7"/>
      <c r="AS39" s="126"/>
      <c r="AT39" s="126"/>
      <c r="AU39" s="126"/>
      <c r="AV39" s="126"/>
      <c r="AW39" s="126"/>
      <c r="AX39" s="126"/>
    </row>
    <row r="40" spans="1:50" s="4" customFormat="1" ht="11.25" customHeight="1">
      <c r="A40" s="126"/>
      <c r="B40" s="170"/>
      <c r="C40" s="171"/>
      <c r="D40" s="171"/>
      <c r="E40" s="171"/>
      <c r="F40" s="171"/>
      <c r="G40" s="171"/>
      <c r="H40" s="171"/>
      <c r="I40" s="171"/>
      <c r="J40" s="171"/>
      <c r="K40" s="171"/>
      <c r="L40" s="171"/>
      <c r="M40" s="188"/>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90"/>
      <c r="AS40" s="126"/>
      <c r="AT40" s="126"/>
      <c r="AU40" s="126"/>
      <c r="AV40" s="126"/>
      <c r="AW40" s="126"/>
      <c r="AX40" s="126"/>
    </row>
    <row r="41" spans="2:49" ht="13.5">
      <c r="B41" s="544" t="s">
        <v>428</v>
      </c>
      <c r="C41" s="545"/>
      <c r="D41" s="545"/>
      <c r="E41" s="545"/>
      <c r="F41" s="545"/>
      <c r="G41" s="545"/>
      <c r="H41" s="545"/>
      <c r="I41" s="545"/>
      <c r="J41" s="545"/>
      <c r="K41" s="545"/>
      <c r="L41" s="614"/>
      <c r="M41" s="185"/>
      <c r="N41" s="186"/>
      <c r="O41" s="186"/>
      <c r="P41" s="186"/>
      <c r="Q41" s="186"/>
      <c r="R41" s="186"/>
      <c r="S41" s="186"/>
      <c r="T41" s="186"/>
      <c r="U41" s="186"/>
      <c r="V41" s="186"/>
      <c r="W41" s="186"/>
      <c r="X41" s="186"/>
      <c r="Y41" s="186"/>
      <c r="Z41" s="186"/>
      <c r="AA41" s="187"/>
      <c r="AB41" s="138"/>
      <c r="AC41" s="128"/>
      <c r="AD41" s="128"/>
      <c r="AE41" s="128"/>
      <c r="AF41" s="128"/>
      <c r="AG41" s="128"/>
      <c r="AH41" s="128"/>
      <c r="AI41" s="128"/>
      <c r="AJ41" s="139"/>
      <c r="AK41" s="139"/>
      <c r="AL41" s="139"/>
      <c r="AM41" s="139"/>
      <c r="AN41" s="139"/>
      <c r="AO41" s="139"/>
      <c r="AP41" s="139"/>
      <c r="AQ41" s="139"/>
      <c r="AR41" s="139"/>
      <c r="AS41" s="126"/>
      <c r="AT41" s="126"/>
      <c r="AU41" s="126"/>
      <c r="AV41" s="126"/>
      <c r="AW41" s="126"/>
    </row>
    <row r="42" spans="2:49" ht="13.5">
      <c r="B42" s="546"/>
      <c r="C42" s="547"/>
      <c r="D42" s="547"/>
      <c r="E42" s="547"/>
      <c r="F42" s="547"/>
      <c r="G42" s="547"/>
      <c r="H42" s="547"/>
      <c r="I42" s="547"/>
      <c r="J42" s="547"/>
      <c r="K42" s="547"/>
      <c r="L42" s="810"/>
      <c r="M42" s="188"/>
      <c r="N42" s="189"/>
      <c r="O42" s="189"/>
      <c r="P42" s="189"/>
      <c r="Q42" s="189"/>
      <c r="R42" s="189"/>
      <c r="S42" s="189"/>
      <c r="T42" s="189"/>
      <c r="U42" s="189"/>
      <c r="V42" s="189"/>
      <c r="W42" s="189"/>
      <c r="X42" s="189"/>
      <c r="Y42" s="189"/>
      <c r="Z42" s="189"/>
      <c r="AA42" s="190"/>
      <c r="AB42" s="140"/>
      <c r="AC42" s="129"/>
      <c r="AD42" s="129"/>
      <c r="AE42" s="129"/>
      <c r="AF42" s="129"/>
      <c r="AG42" s="129"/>
      <c r="AH42" s="129"/>
      <c r="AI42" s="129"/>
      <c r="AJ42" s="139"/>
      <c r="AK42" s="139"/>
      <c r="AL42" s="139"/>
      <c r="AM42" s="139"/>
      <c r="AN42" s="139"/>
      <c r="AO42" s="139"/>
      <c r="AP42" s="139"/>
      <c r="AQ42" s="139"/>
      <c r="AR42" s="139"/>
      <c r="AS42" s="126"/>
      <c r="AT42" s="126"/>
      <c r="AU42" s="126"/>
      <c r="AV42" s="126"/>
      <c r="AW42" s="126"/>
    </row>
    <row r="43" spans="2:44" s="126" customFormat="1" ht="13.5" customHeight="1">
      <c r="B43" s="127"/>
      <c r="C43" s="127"/>
      <c r="D43" s="127"/>
      <c r="E43" s="127"/>
      <c r="F43" s="127"/>
      <c r="G43" s="127"/>
      <c r="H43" s="127"/>
      <c r="I43" s="127"/>
      <c r="J43" s="127"/>
      <c r="K43" s="127"/>
      <c r="L43" s="127"/>
      <c r="M43" s="127"/>
      <c r="N43" s="127"/>
      <c r="O43" s="127"/>
      <c r="P43" s="127"/>
      <c r="Q43" s="127"/>
      <c r="R43" s="127"/>
      <c r="S43" s="127"/>
      <c r="T43" s="127"/>
      <c r="U43" s="127"/>
      <c r="V43" s="127"/>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row>
    <row r="44" spans="2:49" ht="13.5">
      <c r="B44" s="811" t="s">
        <v>429</v>
      </c>
      <c r="C44" s="811"/>
      <c r="D44" s="811"/>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139"/>
      <c r="AI44" s="139"/>
      <c r="AJ44" s="139"/>
      <c r="AK44" s="139"/>
      <c r="AL44" s="139"/>
      <c r="AM44" s="139"/>
      <c r="AN44" s="139"/>
      <c r="AO44" s="139"/>
      <c r="AP44" s="139"/>
      <c r="AQ44" s="139"/>
      <c r="AR44" s="139"/>
      <c r="AS44" s="126"/>
      <c r="AT44" s="126"/>
      <c r="AU44" s="126"/>
      <c r="AV44" s="126"/>
      <c r="AW44" s="126"/>
    </row>
    <row r="45" spans="2:49" ht="13.5">
      <c r="B45" s="811"/>
      <c r="C45" s="811"/>
      <c r="D45" s="811"/>
      <c r="E45" s="811"/>
      <c r="F45" s="811"/>
      <c r="G45" s="811"/>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139"/>
      <c r="AI45" s="139"/>
      <c r="AJ45" s="43"/>
      <c r="AK45" s="812"/>
      <c r="AL45" s="812"/>
      <c r="AM45" s="812"/>
      <c r="AN45" s="812"/>
      <c r="AO45" s="812"/>
      <c r="AP45" s="812"/>
      <c r="AQ45" s="812"/>
      <c r="AR45" s="812"/>
      <c r="AS45" s="812"/>
      <c r="AT45" s="812"/>
      <c r="AU45" s="812"/>
      <c r="AV45" s="812"/>
      <c r="AW45" s="43"/>
    </row>
    <row r="46" spans="1:50" ht="11.25">
      <c r="A46" s="43"/>
      <c r="B46" s="398" t="s">
        <v>430</v>
      </c>
      <c r="C46" s="399"/>
      <c r="D46" s="399"/>
      <c r="E46" s="399"/>
      <c r="F46" s="399"/>
      <c r="G46" s="399"/>
      <c r="H46" s="399"/>
      <c r="I46" s="399"/>
      <c r="J46" s="399"/>
      <c r="K46" s="399"/>
      <c r="L46" s="399"/>
      <c r="M46" s="399"/>
      <c r="N46" s="399"/>
      <c r="O46" s="399"/>
      <c r="P46" s="399"/>
      <c r="Q46" s="456"/>
      <c r="R46" s="394" t="s">
        <v>21</v>
      </c>
      <c r="S46" s="394"/>
      <c r="T46" s="394"/>
      <c r="U46" s="394" t="s">
        <v>22</v>
      </c>
      <c r="V46" s="394"/>
      <c r="W46" s="394"/>
      <c r="X46" s="535" t="s">
        <v>431</v>
      </c>
      <c r="Y46" s="535"/>
      <c r="Z46" s="535"/>
      <c r="AA46" s="535"/>
      <c r="AB46" s="535"/>
      <c r="AC46" s="535"/>
      <c r="AD46" s="535"/>
      <c r="AE46" s="535"/>
      <c r="AF46" s="535"/>
      <c r="AG46" s="535"/>
      <c r="AH46" s="535"/>
      <c r="AI46" s="535"/>
      <c r="AJ46" s="535"/>
      <c r="AK46" s="438"/>
      <c r="AL46" s="438"/>
      <c r="AM46" s="438"/>
      <c r="AN46" s="438"/>
      <c r="AO46" s="438"/>
      <c r="AP46" s="43"/>
      <c r="AQ46" s="43"/>
      <c r="AR46" s="43"/>
      <c r="AS46" s="43"/>
      <c r="AT46" s="43"/>
      <c r="AU46" s="43"/>
      <c r="AV46" s="43"/>
      <c r="AW46" s="43"/>
      <c r="AX46" s="43"/>
    </row>
    <row r="47" spans="1:50" ht="11.25">
      <c r="A47" s="43"/>
      <c r="B47" s="400"/>
      <c r="C47" s="401"/>
      <c r="D47" s="401"/>
      <c r="E47" s="401"/>
      <c r="F47" s="401"/>
      <c r="G47" s="401"/>
      <c r="H47" s="401"/>
      <c r="I47" s="401"/>
      <c r="J47" s="401"/>
      <c r="K47" s="401"/>
      <c r="L47" s="401"/>
      <c r="M47" s="401"/>
      <c r="N47" s="401"/>
      <c r="O47" s="401"/>
      <c r="P47" s="401"/>
      <c r="Q47" s="457"/>
      <c r="R47" s="388"/>
      <c r="S47" s="267"/>
      <c r="T47" s="268"/>
      <c r="U47" s="388"/>
      <c r="V47" s="267"/>
      <c r="W47" s="268"/>
      <c r="X47" s="1036" t="s">
        <v>392</v>
      </c>
      <c r="Y47" s="1037"/>
      <c r="Z47" s="1037"/>
      <c r="AA47" s="267"/>
      <c r="AB47" s="267"/>
      <c r="AC47" s="1040" t="s">
        <v>15</v>
      </c>
      <c r="AD47" s="267"/>
      <c r="AE47" s="267"/>
      <c r="AF47" s="1040" t="s">
        <v>432</v>
      </c>
      <c r="AG47" s="267"/>
      <c r="AH47" s="267"/>
      <c r="AI47" s="1041" t="s">
        <v>2</v>
      </c>
      <c r="AJ47" s="1042"/>
      <c r="AK47" s="438"/>
      <c r="AL47" s="438"/>
      <c r="AM47" s="438"/>
      <c r="AN47" s="438"/>
      <c r="AO47" s="438"/>
      <c r="AP47" s="43"/>
      <c r="AQ47" s="43"/>
      <c r="AR47" s="43"/>
      <c r="AS47" s="43"/>
      <c r="AT47" s="43"/>
      <c r="AU47" s="43"/>
      <c r="AV47" s="43"/>
      <c r="AW47" s="43"/>
      <c r="AX47" s="43"/>
    </row>
    <row r="48" spans="1:50" s="126" customFormat="1" ht="11.25">
      <c r="A48" s="43"/>
      <c r="B48" s="809" t="s">
        <v>433</v>
      </c>
      <c r="C48" s="809"/>
      <c r="D48" s="809"/>
      <c r="E48" s="809"/>
      <c r="F48" s="809"/>
      <c r="G48" s="809"/>
      <c r="H48" s="809"/>
      <c r="I48" s="809"/>
      <c r="J48" s="809"/>
      <c r="K48" s="809"/>
      <c r="L48" s="809"/>
      <c r="M48" s="809"/>
      <c r="N48" s="809"/>
      <c r="O48" s="809"/>
      <c r="P48" s="809"/>
      <c r="Q48" s="809"/>
      <c r="R48" s="141"/>
      <c r="S48" s="141"/>
      <c r="T48" s="141"/>
      <c r="U48" s="141"/>
      <c r="V48" s="141"/>
      <c r="W48" s="141"/>
      <c r="X48" s="142"/>
      <c r="Y48" s="142"/>
      <c r="Z48" s="142"/>
      <c r="AA48" s="142"/>
      <c r="AB48" s="142"/>
      <c r="AC48" s="142"/>
      <c r="AD48" s="142"/>
      <c r="AE48" s="142"/>
      <c r="AF48" s="142"/>
      <c r="AG48" s="142"/>
      <c r="AH48" s="142"/>
      <c r="AI48" s="142"/>
      <c r="AJ48" s="142"/>
      <c r="AK48" s="142"/>
      <c r="AL48" s="142"/>
      <c r="AM48" s="142"/>
      <c r="AN48" s="142"/>
      <c r="AO48" s="142"/>
      <c r="AP48" s="43"/>
      <c r="AQ48" s="43"/>
      <c r="AR48" s="43"/>
      <c r="AS48" s="43"/>
      <c r="AT48" s="43"/>
      <c r="AU48" s="43"/>
      <c r="AV48" s="43"/>
      <c r="AW48" s="43"/>
      <c r="AX48" s="43"/>
    </row>
    <row r="49" spans="1:50" ht="11.25">
      <c r="A49" s="43"/>
      <c r="B49" s="674" t="s">
        <v>434</v>
      </c>
      <c r="C49" s="675"/>
      <c r="D49" s="675"/>
      <c r="E49" s="675"/>
      <c r="F49" s="675"/>
      <c r="G49" s="675"/>
      <c r="H49" s="675"/>
      <c r="I49" s="675"/>
      <c r="J49" s="675"/>
      <c r="K49" s="675"/>
      <c r="L49" s="675"/>
      <c r="M49" s="675"/>
      <c r="N49" s="675"/>
      <c r="O49" s="675"/>
      <c r="P49" s="675"/>
      <c r="Q49" s="676"/>
      <c r="R49" s="394" t="s">
        <v>21</v>
      </c>
      <c r="S49" s="394"/>
      <c r="T49" s="394"/>
      <c r="U49" s="394" t="s">
        <v>22</v>
      </c>
      <c r="V49" s="394"/>
      <c r="W49" s="394"/>
      <c r="X49" s="674" t="s">
        <v>434</v>
      </c>
      <c r="Y49" s="675"/>
      <c r="Z49" s="675"/>
      <c r="AA49" s="675"/>
      <c r="AB49" s="675"/>
      <c r="AC49" s="675"/>
      <c r="AD49" s="675"/>
      <c r="AE49" s="675"/>
      <c r="AF49" s="675"/>
      <c r="AG49" s="675"/>
      <c r="AH49" s="675"/>
      <c r="AI49" s="675"/>
      <c r="AJ49" s="676"/>
      <c r="AK49" s="394" t="s">
        <v>21</v>
      </c>
      <c r="AL49" s="394"/>
      <c r="AM49" s="394"/>
      <c r="AN49" s="394" t="s">
        <v>408</v>
      </c>
      <c r="AO49" s="394"/>
      <c r="AP49" s="394"/>
      <c r="AQ49" s="43"/>
      <c r="AR49" s="43"/>
      <c r="AS49" s="43"/>
      <c r="AT49" s="43"/>
      <c r="AU49" s="43"/>
      <c r="AV49" s="43"/>
      <c r="AW49" s="43"/>
      <c r="AX49" s="43"/>
    </row>
    <row r="50" spans="1:50" ht="11.25">
      <c r="A50" s="43"/>
      <c r="B50" s="398" t="s">
        <v>435</v>
      </c>
      <c r="C50" s="399"/>
      <c r="D50" s="456"/>
      <c r="E50" s="786" t="s">
        <v>436</v>
      </c>
      <c r="F50" s="787"/>
      <c r="G50" s="787"/>
      <c r="H50" s="787"/>
      <c r="I50" s="787"/>
      <c r="J50" s="787"/>
      <c r="K50" s="787"/>
      <c r="L50" s="787"/>
      <c r="M50" s="787"/>
      <c r="N50" s="787"/>
      <c r="O50" s="787"/>
      <c r="P50" s="787"/>
      <c r="Q50" s="807"/>
      <c r="R50" s="387"/>
      <c r="S50" s="265"/>
      <c r="T50" s="266"/>
      <c r="U50" s="387"/>
      <c r="V50" s="265"/>
      <c r="W50" s="266"/>
      <c r="X50" s="620" t="s">
        <v>437</v>
      </c>
      <c r="Y50" s="276"/>
      <c r="Z50" s="276"/>
      <c r="AA50" s="276"/>
      <c r="AB50" s="276"/>
      <c r="AC50" s="276"/>
      <c r="AD50" s="276"/>
      <c r="AE50" s="276"/>
      <c r="AF50" s="276"/>
      <c r="AG50" s="276"/>
      <c r="AH50" s="276"/>
      <c r="AI50" s="276"/>
      <c r="AJ50" s="277"/>
      <c r="AK50" s="387"/>
      <c r="AL50" s="265"/>
      <c r="AM50" s="266"/>
      <c r="AN50" s="387"/>
      <c r="AO50" s="265"/>
      <c r="AP50" s="266"/>
      <c r="AQ50" s="43"/>
      <c r="AR50" s="43"/>
      <c r="AS50" s="43"/>
      <c r="AT50" s="43"/>
      <c r="AU50" s="43"/>
      <c r="AV50" s="43"/>
      <c r="AW50" s="43"/>
      <c r="AX50" s="43"/>
    </row>
    <row r="51" spans="1:50" s="4" customFormat="1" ht="11.25" customHeight="1">
      <c r="A51" s="43"/>
      <c r="B51" s="400"/>
      <c r="C51" s="401"/>
      <c r="D51" s="457"/>
      <c r="E51" s="788"/>
      <c r="F51" s="789"/>
      <c r="G51" s="789"/>
      <c r="H51" s="789"/>
      <c r="I51" s="789"/>
      <c r="J51" s="789"/>
      <c r="K51" s="789"/>
      <c r="L51" s="789"/>
      <c r="M51" s="789"/>
      <c r="N51" s="789"/>
      <c r="O51" s="789"/>
      <c r="P51" s="789"/>
      <c r="Q51" s="808"/>
      <c r="R51" s="388"/>
      <c r="S51" s="267"/>
      <c r="T51" s="268"/>
      <c r="U51" s="388"/>
      <c r="V51" s="267"/>
      <c r="W51" s="268"/>
      <c r="X51" s="621"/>
      <c r="Y51" s="622"/>
      <c r="Z51" s="622"/>
      <c r="AA51" s="622"/>
      <c r="AB51" s="622"/>
      <c r="AC51" s="622"/>
      <c r="AD51" s="622"/>
      <c r="AE51" s="622"/>
      <c r="AF51" s="622"/>
      <c r="AG51" s="622"/>
      <c r="AH51" s="622"/>
      <c r="AI51" s="622"/>
      <c r="AJ51" s="623"/>
      <c r="AK51" s="388"/>
      <c r="AL51" s="267"/>
      <c r="AM51" s="268"/>
      <c r="AN51" s="388"/>
      <c r="AO51" s="267"/>
      <c r="AP51" s="268"/>
      <c r="AQ51" s="43"/>
      <c r="AR51" s="43"/>
      <c r="AS51" s="43"/>
      <c r="AT51" s="43"/>
      <c r="AU51" s="43"/>
      <c r="AV51" s="43"/>
      <c r="AW51" s="43"/>
      <c r="AX51" s="43"/>
    </row>
    <row r="52" spans="1:50" s="4" customFormat="1" ht="11.25" customHeight="1">
      <c r="A52" s="43"/>
      <c r="B52" s="398" t="s">
        <v>438</v>
      </c>
      <c r="C52" s="399"/>
      <c r="D52" s="456"/>
      <c r="E52" s="801" t="s">
        <v>439</v>
      </c>
      <c r="F52" s="802"/>
      <c r="G52" s="802"/>
      <c r="H52" s="802"/>
      <c r="I52" s="802"/>
      <c r="J52" s="802"/>
      <c r="K52" s="802"/>
      <c r="L52" s="802"/>
      <c r="M52" s="802"/>
      <c r="N52" s="802"/>
      <c r="O52" s="802"/>
      <c r="P52" s="802"/>
      <c r="Q52" s="803"/>
      <c r="R52" s="413"/>
      <c r="S52" s="414"/>
      <c r="T52" s="415"/>
      <c r="U52" s="413"/>
      <c r="V52" s="414"/>
      <c r="W52" s="415"/>
      <c r="X52" s="801" t="s">
        <v>440</v>
      </c>
      <c r="Y52" s="802"/>
      <c r="Z52" s="802"/>
      <c r="AA52" s="802"/>
      <c r="AB52" s="802"/>
      <c r="AC52" s="802"/>
      <c r="AD52" s="802"/>
      <c r="AE52" s="802"/>
      <c r="AF52" s="802"/>
      <c r="AG52" s="802"/>
      <c r="AH52" s="802"/>
      <c r="AI52" s="802"/>
      <c r="AJ52" s="803"/>
      <c r="AK52" s="413"/>
      <c r="AL52" s="414"/>
      <c r="AM52" s="415"/>
      <c r="AN52" s="413"/>
      <c r="AO52" s="414"/>
      <c r="AP52" s="415"/>
      <c r="AQ52" s="43"/>
      <c r="AR52" s="43"/>
      <c r="AS52" s="43"/>
      <c r="AT52" s="43"/>
      <c r="AU52" s="43"/>
      <c r="AV52" s="43"/>
      <c r="AW52" s="43"/>
      <c r="AX52" s="43"/>
    </row>
    <row r="53" spans="1:50" s="4" customFormat="1" ht="11.25" customHeight="1">
      <c r="A53" s="43"/>
      <c r="B53" s="441"/>
      <c r="C53" s="442"/>
      <c r="D53" s="481"/>
      <c r="E53" s="795"/>
      <c r="F53" s="796"/>
      <c r="G53" s="796"/>
      <c r="H53" s="796"/>
      <c r="I53" s="796"/>
      <c r="J53" s="796"/>
      <c r="K53" s="796"/>
      <c r="L53" s="796"/>
      <c r="M53" s="796"/>
      <c r="N53" s="796"/>
      <c r="O53" s="796"/>
      <c r="P53" s="796"/>
      <c r="Q53" s="797"/>
      <c r="R53" s="708"/>
      <c r="S53" s="709"/>
      <c r="T53" s="791"/>
      <c r="U53" s="708"/>
      <c r="V53" s="709"/>
      <c r="W53" s="791"/>
      <c r="X53" s="795"/>
      <c r="Y53" s="796"/>
      <c r="Z53" s="796"/>
      <c r="AA53" s="796"/>
      <c r="AB53" s="796"/>
      <c r="AC53" s="796"/>
      <c r="AD53" s="796"/>
      <c r="AE53" s="796"/>
      <c r="AF53" s="796"/>
      <c r="AG53" s="796"/>
      <c r="AH53" s="796"/>
      <c r="AI53" s="796"/>
      <c r="AJ53" s="797"/>
      <c r="AK53" s="708"/>
      <c r="AL53" s="709"/>
      <c r="AM53" s="791"/>
      <c r="AN53" s="708"/>
      <c r="AO53" s="709"/>
      <c r="AP53" s="791"/>
      <c r="AQ53" s="43"/>
      <c r="AR53" s="43"/>
      <c r="AS53" s="43"/>
      <c r="AT53" s="43"/>
      <c r="AU53" s="43"/>
      <c r="AV53" s="43"/>
      <c r="AW53" s="43"/>
      <c r="AX53" s="43"/>
    </row>
    <row r="54" spans="1:50" ht="11.25">
      <c r="A54" s="43"/>
      <c r="B54" s="441"/>
      <c r="C54" s="442"/>
      <c r="D54" s="481"/>
      <c r="E54" s="792" t="s">
        <v>558</v>
      </c>
      <c r="F54" s="793"/>
      <c r="G54" s="793"/>
      <c r="H54" s="793"/>
      <c r="I54" s="793"/>
      <c r="J54" s="793"/>
      <c r="K54" s="793"/>
      <c r="L54" s="793"/>
      <c r="M54" s="793"/>
      <c r="N54" s="793"/>
      <c r="O54" s="793"/>
      <c r="P54" s="793"/>
      <c r="Q54" s="794"/>
      <c r="R54" s="708"/>
      <c r="S54" s="709"/>
      <c r="T54" s="791"/>
      <c r="U54" s="708"/>
      <c r="V54" s="709"/>
      <c r="W54" s="791"/>
      <c r="X54" s="795" t="s">
        <v>441</v>
      </c>
      <c r="Y54" s="796"/>
      <c r="Z54" s="796"/>
      <c r="AA54" s="796"/>
      <c r="AB54" s="796"/>
      <c r="AC54" s="796"/>
      <c r="AD54" s="796"/>
      <c r="AE54" s="796"/>
      <c r="AF54" s="796"/>
      <c r="AG54" s="796"/>
      <c r="AH54" s="796"/>
      <c r="AI54" s="796"/>
      <c r="AJ54" s="797"/>
      <c r="AK54" s="708"/>
      <c r="AL54" s="709"/>
      <c r="AM54" s="791"/>
      <c r="AN54" s="708"/>
      <c r="AO54" s="709"/>
      <c r="AP54" s="791"/>
      <c r="AQ54" s="43"/>
      <c r="AR54" s="43"/>
      <c r="AS54" s="43"/>
      <c r="AT54" s="43"/>
      <c r="AU54" s="43"/>
      <c r="AV54" s="43"/>
      <c r="AW54" s="43"/>
      <c r="AX54" s="43"/>
    </row>
    <row r="55" spans="1:50" ht="11.25">
      <c r="A55" s="43"/>
      <c r="B55" s="441"/>
      <c r="C55" s="442"/>
      <c r="D55" s="481"/>
      <c r="E55" s="792"/>
      <c r="F55" s="793"/>
      <c r="G55" s="793"/>
      <c r="H55" s="793"/>
      <c r="I55" s="793"/>
      <c r="J55" s="793"/>
      <c r="K55" s="793"/>
      <c r="L55" s="793"/>
      <c r="M55" s="793"/>
      <c r="N55" s="793"/>
      <c r="O55" s="793"/>
      <c r="P55" s="793"/>
      <c r="Q55" s="794"/>
      <c r="R55" s="708"/>
      <c r="S55" s="709"/>
      <c r="T55" s="791"/>
      <c r="U55" s="708"/>
      <c r="V55" s="709"/>
      <c r="W55" s="791"/>
      <c r="X55" s="798"/>
      <c r="Y55" s="799"/>
      <c r="Z55" s="799"/>
      <c r="AA55" s="799"/>
      <c r="AB55" s="799"/>
      <c r="AC55" s="799"/>
      <c r="AD55" s="799"/>
      <c r="AE55" s="799"/>
      <c r="AF55" s="799"/>
      <c r="AG55" s="799"/>
      <c r="AH55" s="799"/>
      <c r="AI55" s="799"/>
      <c r="AJ55" s="800"/>
      <c r="AK55" s="475"/>
      <c r="AL55" s="476"/>
      <c r="AM55" s="477"/>
      <c r="AN55" s="475"/>
      <c r="AO55" s="476"/>
      <c r="AP55" s="477"/>
      <c r="AQ55" s="43"/>
      <c r="AR55" s="43"/>
      <c r="AS55" s="43"/>
      <c r="AT55" s="43"/>
      <c r="AU55" s="43"/>
      <c r="AV55" s="43"/>
      <c r="AW55" s="43"/>
      <c r="AX55" s="43"/>
    </row>
    <row r="56" spans="1:50" s="4" customFormat="1" ht="11.25" customHeight="1">
      <c r="A56" s="43"/>
      <c r="B56" s="441"/>
      <c r="C56" s="442"/>
      <c r="D56" s="481"/>
      <c r="E56" s="795" t="s">
        <v>442</v>
      </c>
      <c r="F56" s="796"/>
      <c r="G56" s="796"/>
      <c r="H56" s="796"/>
      <c r="I56" s="796"/>
      <c r="J56" s="796"/>
      <c r="K56" s="796"/>
      <c r="L56" s="796"/>
      <c r="M56" s="796"/>
      <c r="N56" s="796"/>
      <c r="O56" s="796"/>
      <c r="P56" s="796"/>
      <c r="Q56" s="797"/>
      <c r="R56" s="708"/>
      <c r="S56" s="709"/>
      <c r="T56" s="791"/>
      <c r="U56" s="708"/>
      <c r="V56" s="709"/>
      <c r="W56" s="791"/>
      <c r="X56" s="68"/>
      <c r="Y56" s="69"/>
      <c r="Z56" s="69"/>
      <c r="AA56" s="69"/>
      <c r="AB56" s="69"/>
      <c r="AC56" s="69"/>
      <c r="AD56" s="69"/>
      <c r="AE56" s="69"/>
      <c r="AF56" s="69"/>
      <c r="AG56" s="69"/>
      <c r="AH56" s="69"/>
      <c r="AI56" s="69"/>
      <c r="AJ56" s="69"/>
      <c r="AK56" s="70"/>
      <c r="AL56" s="70"/>
      <c r="AM56" s="70"/>
      <c r="AN56" s="70"/>
      <c r="AO56" s="70"/>
      <c r="AP56" s="70"/>
      <c r="AQ56" s="43"/>
      <c r="AR56" s="43"/>
      <c r="AS56" s="43"/>
      <c r="AT56" s="43"/>
      <c r="AU56" s="43"/>
      <c r="AV56" s="43"/>
      <c r="AW56" s="43"/>
      <c r="AX56" s="43"/>
    </row>
    <row r="57" spans="1:50" s="4" customFormat="1" ht="11.25" customHeight="1">
      <c r="A57" s="43"/>
      <c r="B57" s="400"/>
      <c r="C57" s="401"/>
      <c r="D57" s="457"/>
      <c r="E57" s="804"/>
      <c r="F57" s="805"/>
      <c r="G57" s="805"/>
      <c r="H57" s="805"/>
      <c r="I57" s="805"/>
      <c r="J57" s="805"/>
      <c r="K57" s="805"/>
      <c r="L57" s="805"/>
      <c r="M57" s="805"/>
      <c r="N57" s="805"/>
      <c r="O57" s="805"/>
      <c r="P57" s="805"/>
      <c r="Q57" s="806"/>
      <c r="R57" s="410"/>
      <c r="S57" s="411"/>
      <c r="T57" s="412"/>
      <c r="U57" s="410"/>
      <c r="V57" s="411"/>
      <c r="W57" s="412"/>
      <c r="X57" s="71"/>
      <c r="Y57" s="72"/>
      <c r="Z57" s="72"/>
      <c r="AA57" s="72"/>
      <c r="AB57" s="72"/>
      <c r="AC57" s="72"/>
      <c r="AD57" s="72"/>
      <c r="AE57" s="72"/>
      <c r="AF57" s="72"/>
      <c r="AG57" s="72"/>
      <c r="AH57" s="72"/>
      <c r="AI57" s="72"/>
      <c r="AJ57" s="72"/>
      <c r="AK57" s="48"/>
      <c r="AL57" s="48"/>
      <c r="AM57" s="48"/>
      <c r="AN57" s="48"/>
      <c r="AO57" s="48"/>
      <c r="AP57" s="48"/>
      <c r="AQ57" s="43"/>
      <c r="AR57" s="43"/>
      <c r="AS57" s="43"/>
      <c r="AT57" s="43"/>
      <c r="AU57" s="43"/>
      <c r="AV57" s="43"/>
      <c r="AW57" s="43"/>
      <c r="AX57" s="43"/>
    </row>
    <row r="58" spans="2:41" s="43" customFormat="1" ht="11.25" customHeight="1">
      <c r="B58" s="143"/>
      <c r="C58" s="143"/>
      <c r="D58" s="143"/>
      <c r="E58" s="143"/>
      <c r="F58" s="143"/>
      <c r="G58" s="143"/>
      <c r="H58" s="143"/>
      <c r="I58" s="143"/>
      <c r="J58" s="143"/>
      <c r="K58" s="143"/>
      <c r="L58" s="143"/>
      <c r="M58" s="143"/>
      <c r="N58" s="143"/>
      <c r="O58" s="143"/>
      <c r="P58" s="143"/>
      <c r="Q58" s="143"/>
      <c r="R58" s="144"/>
      <c r="S58" s="144"/>
      <c r="T58" s="144"/>
      <c r="U58" s="144"/>
      <c r="V58" s="144"/>
      <c r="W58" s="144"/>
      <c r="X58" s="145"/>
      <c r="Y58" s="145"/>
      <c r="Z58" s="145"/>
      <c r="AA58" s="145"/>
      <c r="AB58" s="145"/>
      <c r="AC58" s="145"/>
      <c r="AD58" s="145"/>
      <c r="AE58" s="145"/>
      <c r="AF58" s="145"/>
      <c r="AG58" s="145"/>
      <c r="AH58" s="145"/>
      <c r="AI58" s="145"/>
      <c r="AJ58" s="145"/>
      <c r="AK58" s="146"/>
      <c r="AL58" s="146"/>
      <c r="AM58" s="146"/>
      <c r="AN58" s="127"/>
      <c r="AO58" s="127"/>
    </row>
    <row r="59" spans="1:50" s="4" customFormat="1" ht="11.25" customHeight="1">
      <c r="A59" s="43"/>
      <c r="B59" s="398" t="s">
        <v>293</v>
      </c>
      <c r="C59" s="399"/>
      <c r="D59" s="399"/>
      <c r="E59" s="399"/>
      <c r="F59" s="399"/>
      <c r="G59" s="399"/>
      <c r="H59" s="399"/>
      <c r="I59" s="399"/>
      <c r="J59" s="399"/>
      <c r="K59" s="399"/>
      <c r="L59" s="399"/>
      <c r="M59" s="399"/>
      <c r="N59" s="399"/>
      <c r="O59" s="399"/>
      <c r="P59" s="399"/>
      <c r="Q59" s="456"/>
      <c r="R59" s="394" t="s">
        <v>21</v>
      </c>
      <c r="S59" s="394"/>
      <c r="T59" s="394"/>
      <c r="U59" s="394" t="s">
        <v>22</v>
      </c>
      <c r="V59" s="394"/>
      <c r="W59" s="394"/>
      <c r="X59" s="398" t="s">
        <v>294</v>
      </c>
      <c r="Y59" s="399"/>
      <c r="Z59" s="399"/>
      <c r="AA59" s="399"/>
      <c r="AB59" s="399"/>
      <c r="AC59" s="399"/>
      <c r="AD59" s="399"/>
      <c r="AE59" s="399"/>
      <c r="AF59" s="399"/>
      <c r="AG59" s="399"/>
      <c r="AH59" s="399"/>
      <c r="AI59" s="399"/>
      <c r="AJ59" s="456"/>
      <c r="AK59" s="394" t="s">
        <v>21</v>
      </c>
      <c r="AL59" s="394"/>
      <c r="AM59" s="394"/>
      <c r="AN59" s="452" t="s">
        <v>22</v>
      </c>
      <c r="AO59" s="453"/>
      <c r="AP59" s="393"/>
      <c r="AQ59" s="43"/>
      <c r="AR59" s="43"/>
      <c r="AS59" s="43"/>
      <c r="AT59" s="43"/>
      <c r="AU59" s="43"/>
      <c r="AV59" s="43"/>
      <c r="AW59" s="43"/>
      <c r="AX59" s="43"/>
    </row>
    <row r="60" spans="1:50" ht="11.25">
      <c r="A60" s="43"/>
      <c r="B60" s="400"/>
      <c r="C60" s="401"/>
      <c r="D60" s="401"/>
      <c r="E60" s="401"/>
      <c r="F60" s="401"/>
      <c r="G60" s="401"/>
      <c r="H60" s="401"/>
      <c r="I60" s="401"/>
      <c r="J60" s="401"/>
      <c r="K60" s="401"/>
      <c r="L60" s="401"/>
      <c r="M60" s="401"/>
      <c r="N60" s="401"/>
      <c r="O60" s="401"/>
      <c r="P60" s="401"/>
      <c r="Q60" s="457"/>
      <c r="R60" s="388"/>
      <c r="S60" s="267"/>
      <c r="T60" s="268"/>
      <c r="U60" s="388"/>
      <c r="V60" s="267"/>
      <c r="W60" s="268"/>
      <c r="X60" s="400"/>
      <c r="Y60" s="401"/>
      <c r="Z60" s="401"/>
      <c r="AA60" s="401"/>
      <c r="AB60" s="401"/>
      <c r="AC60" s="401"/>
      <c r="AD60" s="401"/>
      <c r="AE60" s="401"/>
      <c r="AF60" s="401"/>
      <c r="AG60" s="401"/>
      <c r="AH60" s="401"/>
      <c r="AI60" s="401"/>
      <c r="AJ60" s="457"/>
      <c r="AK60" s="388"/>
      <c r="AL60" s="267"/>
      <c r="AM60" s="268"/>
      <c r="AN60" s="522"/>
      <c r="AO60" s="525"/>
      <c r="AP60" s="540"/>
      <c r="AQ60" s="43"/>
      <c r="AR60" s="43"/>
      <c r="AS60" s="126"/>
      <c r="AT60" s="43"/>
      <c r="AU60" s="43"/>
      <c r="AV60" s="43"/>
      <c r="AW60" s="43"/>
      <c r="AX60" s="43"/>
    </row>
    <row r="61" spans="1:50" ht="11.25">
      <c r="A61" s="43"/>
      <c r="B61" s="353" t="s">
        <v>443</v>
      </c>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147"/>
      <c r="AI61" s="147"/>
      <c r="AJ61" s="147"/>
      <c r="AK61" s="127"/>
      <c r="AL61" s="127"/>
      <c r="AM61" s="127"/>
      <c r="AN61" s="127"/>
      <c r="AO61" s="127"/>
      <c r="AP61" s="43"/>
      <c r="AQ61" s="43"/>
      <c r="AR61" s="43"/>
      <c r="AS61" s="126"/>
      <c r="AT61" s="43"/>
      <c r="AU61" s="43"/>
      <c r="AV61" s="43"/>
      <c r="AW61" s="43"/>
      <c r="AX61" s="43"/>
    </row>
    <row r="62" spans="1:50" ht="11.25">
      <c r="A62" s="43"/>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147"/>
      <c r="AI62" s="147"/>
      <c r="AJ62" s="147"/>
      <c r="AK62" s="127"/>
      <c r="AL62" s="127"/>
      <c r="AM62" s="127"/>
      <c r="AN62" s="127"/>
      <c r="AO62" s="127"/>
      <c r="AP62" s="43"/>
      <c r="AQ62" s="43"/>
      <c r="AR62" s="43"/>
      <c r="AS62" s="126"/>
      <c r="AT62" s="43"/>
      <c r="AU62" s="43"/>
      <c r="AV62" s="43"/>
      <c r="AW62" s="43"/>
      <c r="AX62" s="43"/>
    </row>
    <row r="63" spans="1:50" ht="11.25">
      <c r="A63" s="43"/>
      <c r="B63" s="164" t="s">
        <v>444</v>
      </c>
      <c r="C63" s="165"/>
      <c r="D63" s="165"/>
      <c r="E63" s="165"/>
      <c r="F63" s="165"/>
      <c r="G63" s="165"/>
      <c r="H63" s="165"/>
      <c r="I63" s="165"/>
      <c r="J63" s="165"/>
      <c r="K63" s="165"/>
      <c r="L63" s="166"/>
      <c r="M63" s="535" t="s">
        <v>572</v>
      </c>
      <c r="N63" s="535"/>
      <c r="O63" s="535"/>
      <c r="P63" s="535"/>
      <c r="Q63" s="535"/>
      <c r="R63" s="512"/>
      <c r="S63" s="512"/>
      <c r="T63" s="522"/>
      <c r="U63" s="611" t="s">
        <v>18</v>
      </c>
      <c r="V63" s="790"/>
      <c r="W63" s="535" t="s">
        <v>573</v>
      </c>
      <c r="X63" s="535"/>
      <c r="Y63" s="535"/>
      <c r="Z63" s="535"/>
      <c r="AA63" s="535"/>
      <c r="AB63" s="512"/>
      <c r="AC63" s="512"/>
      <c r="AD63" s="522"/>
      <c r="AE63" s="611" t="s">
        <v>18</v>
      </c>
      <c r="AF63" s="790"/>
      <c r="AG63" s="125"/>
      <c r="AH63" s="126"/>
      <c r="AI63" s="126"/>
      <c r="AJ63" s="126"/>
      <c r="AK63" s="126"/>
      <c r="AL63" s="126"/>
      <c r="AM63" s="126"/>
      <c r="AN63" s="43"/>
      <c r="AO63" s="43"/>
      <c r="AP63" s="43"/>
      <c r="AQ63" s="43"/>
      <c r="AR63" s="43"/>
      <c r="AS63" s="43"/>
      <c r="AT63" s="43"/>
      <c r="AU63" s="43"/>
      <c r="AV63" s="43"/>
      <c r="AW63" s="43"/>
      <c r="AX63" s="43"/>
    </row>
    <row r="64" spans="1:50" ht="11.25">
      <c r="A64" s="43"/>
      <c r="B64" s="170"/>
      <c r="C64" s="171"/>
      <c r="D64" s="171"/>
      <c r="E64" s="171"/>
      <c r="F64" s="171"/>
      <c r="G64" s="171"/>
      <c r="H64" s="171"/>
      <c r="I64" s="171"/>
      <c r="J64" s="171"/>
      <c r="K64" s="171"/>
      <c r="L64" s="172"/>
      <c r="M64" s="535"/>
      <c r="N64" s="535"/>
      <c r="O64" s="535"/>
      <c r="P64" s="535"/>
      <c r="Q64" s="535"/>
      <c r="R64" s="512"/>
      <c r="S64" s="512"/>
      <c r="T64" s="522"/>
      <c r="U64" s="611"/>
      <c r="V64" s="790"/>
      <c r="W64" s="535"/>
      <c r="X64" s="535"/>
      <c r="Y64" s="535"/>
      <c r="Z64" s="535"/>
      <c r="AA64" s="535"/>
      <c r="AB64" s="512"/>
      <c r="AC64" s="512"/>
      <c r="AD64" s="522"/>
      <c r="AE64" s="611"/>
      <c r="AF64" s="790"/>
      <c r="AG64" s="125"/>
      <c r="AH64" s="126"/>
      <c r="AI64" s="126"/>
      <c r="AJ64" s="126"/>
      <c r="AK64" s="126"/>
      <c r="AL64" s="126"/>
      <c r="AM64" s="126"/>
      <c r="AN64" s="43"/>
      <c r="AO64" s="43"/>
      <c r="AP64" s="43"/>
      <c r="AQ64" s="43"/>
      <c r="AR64" s="43"/>
      <c r="AS64" s="43"/>
      <c r="AT64" s="43"/>
      <c r="AU64" s="43"/>
      <c r="AV64" s="43"/>
      <c r="AW64" s="43"/>
      <c r="AX64" s="43"/>
    </row>
    <row r="65" spans="1:50" ht="11.25">
      <c r="A65" s="43"/>
      <c r="B65" s="353" t="s">
        <v>445</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15"/>
      <c r="AI65" s="15"/>
      <c r="AJ65" s="15"/>
      <c r="AK65" s="15"/>
      <c r="AL65" s="15"/>
      <c r="AM65" s="15"/>
      <c r="AN65" s="15"/>
      <c r="AO65" s="15"/>
      <c r="AP65" s="15"/>
      <c r="AQ65" s="43"/>
      <c r="AR65" s="43"/>
      <c r="AS65" s="43"/>
      <c r="AT65" s="43"/>
      <c r="AU65" s="43"/>
      <c r="AV65" s="43"/>
      <c r="AW65" s="43"/>
      <c r="AX65" s="43"/>
    </row>
    <row r="66" spans="1:50" ht="11.25">
      <c r="A66" s="43"/>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19"/>
      <c r="AI66" s="19"/>
      <c r="AJ66" s="19"/>
      <c r="AK66" s="19"/>
      <c r="AL66" s="19"/>
      <c r="AM66" s="19"/>
      <c r="AN66" s="19"/>
      <c r="AO66" s="19"/>
      <c r="AP66" s="18"/>
      <c r="AQ66" s="126"/>
      <c r="AR66" s="126"/>
      <c r="AS66" s="43"/>
      <c r="AT66" s="43"/>
      <c r="AU66" s="43"/>
      <c r="AV66" s="43"/>
      <c r="AW66" s="43"/>
      <c r="AX66" s="43"/>
    </row>
    <row r="67" spans="2:49" ht="11.25">
      <c r="B67" s="164" t="s">
        <v>304</v>
      </c>
      <c r="C67" s="165"/>
      <c r="D67" s="165"/>
      <c r="E67" s="165"/>
      <c r="F67" s="165"/>
      <c r="G67" s="165"/>
      <c r="H67" s="165"/>
      <c r="I67" s="165"/>
      <c r="J67" s="165"/>
      <c r="K67" s="165"/>
      <c r="L67" s="394" t="s">
        <v>21</v>
      </c>
      <c r="M67" s="394"/>
      <c r="N67" s="394"/>
      <c r="O67" s="394" t="s">
        <v>22</v>
      </c>
      <c r="P67" s="394"/>
      <c r="Q67" s="452"/>
      <c r="R67" s="786" t="s">
        <v>305</v>
      </c>
      <c r="S67" s="787"/>
      <c r="T67" s="787"/>
      <c r="U67" s="787"/>
      <c r="V67" s="787"/>
      <c r="W67" s="787"/>
      <c r="X67" s="787"/>
      <c r="Y67" s="485" t="s">
        <v>392</v>
      </c>
      <c r="Z67" s="486"/>
      <c r="AA67" s="265"/>
      <c r="AB67" s="265"/>
      <c r="AC67" s="486" t="s">
        <v>15</v>
      </c>
      <c r="AD67" s="265"/>
      <c r="AE67" s="265"/>
      <c r="AF67" s="486" t="s">
        <v>3</v>
      </c>
      <c r="AG67" s="265"/>
      <c r="AH67" s="265"/>
      <c r="AI67" s="487" t="s">
        <v>2</v>
      </c>
      <c r="AJ67" s="18"/>
      <c r="AK67" s="18"/>
      <c r="AL67" s="18"/>
      <c r="AM67" s="18"/>
      <c r="AN67" s="18"/>
      <c r="AO67" s="18"/>
      <c r="AP67" s="18"/>
      <c r="AQ67" s="126"/>
      <c r="AR67" s="126"/>
      <c r="AS67" s="126"/>
      <c r="AT67" s="126"/>
      <c r="AU67" s="126"/>
      <c r="AV67" s="126"/>
      <c r="AW67" s="126"/>
    </row>
    <row r="68" spans="1:50" s="4" customFormat="1" ht="11.25" customHeight="1">
      <c r="A68" s="126"/>
      <c r="B68" s="170"/>
      <c r="C68" s="171"/>
      <c r="D68" s="171"/>
      <c r="E68" s="171"/>
      <c r="F68" s="171"/>
      <c r="G68" s="171"/>
      <c r="H68" s="171"/>
      <c r="I68" s="171"/>
      <c r="J68" s="171"/>
      <c r="K68" s="171"/>
      <c r="L68" s="512"/>
      <c r="M68" s="512"/>
      <c r="N68" s="512"/>
      <c r="O68" s="512"/>
      <c r="P68" s="512"/>
      <c r="Q68" s="522"/>
      <c r="R68" s="788"/>
      <c r="S68" s="789"/>
      <c r="T68" s="789"/>
      <c r="U68" s="789"/>
      <c r="V68" s="789"/>
      <c r="W68" s="789"/>
      <c r="X68" s="789"/>
      <c r="Y68" s="780"/>
      <c r="Z68" s="294"/>
      <c r="AA68" s="267"/>
      <c r="AB68" s="267"/>
      <c r="AC68" s="294"/>
      <c r="AD68" s="267"/>
      <c r="AE68" s="267"/>
      <c r="AF68" s="294"/>
      <c r="AG68" s="267"/>
      <c r="AH68" s="267"/>
      <c r="AI68" s="295"/>
      <c r="AJ68" s="18"/>
      <c r="AK68" s="18"/>
      <c r="AL68" s="18"/>
      <c r="AM68" s="18"/>
      <c r="AN68" s="18"/>
      <c r="AO68" s="18"/>
      <c r="AP68" s="18"/>
      <c r="AQ68" s="126"/>
      <c r="AR68" s="126"/>
      <c r="AS68" s="126"/>
      <c r="AT68" s="126"/>
      <c r="AU68" s="126"/>
      <c r="AV68" s="126"/>
      <c r="AW68" s="126"/>
      <c r="AX68" s="126"/>
    </row>
    <row r="69" spans="1:50" s="4" customFormat="1" ht="11.25" customHeight="1">
      <c r="A69" s="126"/>
      <c r="B69" s="398" t="s">
        <v>306</v>
      </c>
      <c r="C69" s="165"/>
      <c r="D69" s="165"/>
      <c r="E69" s="165"/>
      <c r="F69" s="165"/>
      <c r="G69" s="165"/>
      <c r="H69" s="165"/>
      <c r="I69" s="165"/>
      <c r="J69" s="165"/>
      <c r="K69" s="165"/>
      <c r="L69" s="394" t="s">
        <v>21</v>
      </c>
      <c r="M69" s="394"/>
      <c r="N69" s="394"/>
      <c r="O69" s="394" t="s">
        <v>22</v>
      </c>
      <c r="P69" s="394"/>
      <c r="Q69" s="452"/>
      <c r="R69" s="786" t="s">
        <v>307</v>
      </c>
      <c r="S69" s="787"/>
      <c r="T69" s="787"/>
      <c r="U69" s="787"/>
      <c r="V69" s="787"/>
      <c r="W69" s="787"/>
      <c r="X69" s="787"/>
      <c r="Y69" s="485" t="s">
        <v>392</v>
      </c>
      <c r="Z69" s="486"/>
      <c r="AA69" s="265"/>
      <c r="AB69" s="265"/>
      <c r="AC69" s="486" t="s">
        <v>15</v>
      </c>
      <c r="AD69" s="265"/>
      <c r="AE69" s="265"/>
      <c r="AF69" s="486" t="s">
        <v>3</v>
      </c>
      <c r="AG69" s="265"/>
      <c r="AH69" s="265"/>
      <c r="AI69" s="487" t="s">
        <v>2</v>
      </c>
      <c r="AJ69" s="18"/>
      <c r="AK69" s="18"/>
      <c r="AL69" s="18"/>
      <c r="AM69" s="18"/>
      <c r="AN69" s="18"/>
      <c r="AO69" s="18"/>
      <c r="AP69" s="18"/>
      <c r="AQ69" s="126"/>
      <c r="AR69" s="126"/>
      <c r="AS69" s="126"/>
      <c r="AT69" s="126"/>
      <c r="AU69" s="126"/>
      <c r="AV69" s="126"/>
      <c r="AW69" s="126"/>
      <c r="AX69" s="126"/>
    </row>
    <row r="70" spans="2:49" ht="11.25">
      <c r="B70" s="170"/>
      <c r="C70" s="171"/>
      <c r="D70" s="171"/>
      <c r="E70" s="171"/>
      <c r="F70" s="171"/>
      <c r="G70" s="171"/>
      <c r="H70" s="171"/>
      <c r="I70" s="171"/>
      <c r="J70" s="171"/>
      <c r="K70" s="171"/>
      <c r="L70" s="512"/>
      <c r="M70" s="512"/>
      <c r="N70" s="512"/>
      <c r="O70" s="512"/>
      <c r="P70" s="512"/>
      <c r="Q70" s="522"/>
      <c r="R70" s="788"/>
      <c r="S70" s="789"/>
      <c r="T70" s="789"/>
      <c r="U70" s="789"/>
      <c r="V70" s="789"/>
      <c r="W70" s="789"/>
      <c r="X70" s="789"/>
      <c r="Y70" s="780"/>
      <c r="Z70" s="294"/>
      <c r="AA70" s="267"/>
      <c r="AB70" s="267"/>
      <c r="AC70" s="294"/>
      <c r="AD70" s="267"/>
      <c r="AE70" s="267"/>
      <c r="AF70" s="294"/>
      <c r="AG70" s="267"/>
      <c r="AH70" s="267"/>
      <c r="AI70" s="295"/>
      <c r="AJ70" s="18"/>
      <c r="AK70" s="18"/>
      <c r="AL70" s="18"/>
      <c r="AM70" s="18"/>
      <c r="AN70" s="18"/>
      <c r="AO70" s="18"/>
      <c r="AP70" s="18"/>
      <c r="AQ70" s="126"/>
      <c r="AR70" s="126"/>
      <c r="AS70" s="126"/>
      <c r="AT70" s="126"/>
      <c r="AU70" s="126"/>
      <c r="AV70" s="126"/>
      <c r="AW70" s="126"/>
    </row>
    <row r="71" spans="2:49" ht="11.25">
      <c r="B71" s="164" t="s">
        <v>308</v>
      </c>
      <c r="C71" s="165"/>
      <c r="D71" s="165"/>
      <c r="E71" s="165"/>
      <c r="F71" s="165"/>
      <c r="G71" s="165"/>
      <c r="H71" s="165"/>
      <c r="I71" s="165"/>
      <c r="J71" s="165"/>
      <c r="K71" s="166"/>
      <c r="L71" s="75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596"/>
      <c r="AL71" s="596"/>
      <c r="AM71" s="596"/>
      <c r="AN71" s="596"/>
      <c r="AO71" s="596"/>
      <c r="AP71" s="596"/>
      <c r="AQ71" s="596"/>
      <c r="AR71" s="597"/>
      <c r="AS71" s="126"/>
      <c r="AT71" s="126"/>
      <c r="AU71" s="126"/>
      <c r="AV71" s="126"/>
      <c r="AW71" s="126"/>
    </row>
    <row r="72" spans="2:49" ht="13.5" customHeight="1">
      <c r="B72" s="170"/>
      <c r="C72" s="171"/>
      <c r="D72" s="171"/>
      <c r="E72" s="171"/>
      <c r="F72" s="171"/>
      <c r="G72" s="171"/>
      <c r="H72" s="171"/>
      <c r="I72" s="171"/>
      <c r="J72" s="171"/>
      <c r="K72" s="172"/>
      <c r="L72" s="760"/>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599"/>
      <c r="AN72" s="599"/>
      <c r="AO72" s="599"/>
      <c r="AP72" s="599"/>
      <c r="AQ72" s="599"/>
      <c r="AR72" s="600"/>
      <c r="AS72" s="126"/>
      <c r="AT72" s="126"/>
      <c r="AU72" s="126"/>
      <c r="AV72" s="126"/>
      <c r="AW72" s="126"/>
    </row>
  </sheetData>
  <sheetProtection/>
  <mergeCells count="198">
    <mergeCell ref="X46:AJ46"/>
    <mergeCell ref="AI47:AJ47"/>
    <mergeCell ref="AK23:AV23"/>
    <mergeCell ref="L6:N7"/>
    <mergeCell ref="W6:X7"/>
    <mergeCell ref="A1:AC2"/>
    <mergeCell ref="AK2:AV2"/>
    <mergeCell ref="B3:K4"/>
    <mergeCell ref="AL3:AV3"/>
    <mergeCell ref="B5:K7"/>
    <mergeCell ref="L5:N5"/>
    <mergeCell ref="O5:Y5"/>
    <mergeCell ref="AA5:AC5"/>
    <mergeCell ref="AK6:AK7"/>
    <mergeCell ref="AD5:AN5"/>
    <mergeCell ref="AA6:AC7"/>
    <mergeCell ref="AD6:AE7"/>
    <mergeCell ref="AF6:AG7"/>
    <mergeCell ref="AH6:AH7"/>
    <mergeCell ref="AI6:AJ7"/>
    <mergeCell ref="AL6:AO7"/>
    <mergeCell ref="L8:P9"/>
    <mergeCell ref="Q8:S9"/>
    <mergeCell ref="T8:U9"/>
    <mergeCell ref="V8:Z9"/>
    <mergeCell ref="AA8:AC9"/>
    <mergeCell ref="O6:P7"/>
    <mergeCell ref="Q6:R7"/>
    <mergeCell ref="S6:S7"/>
    <mergeCell ref="T6:U7"/>
    <mergeCell ref="V6:V7"/>
    <mergeCell ref="AD8:AE9"/>
    <mergeCell ref="Y6:Y7"/>
    <mergeCell ref="B10:K11"/>
    <mergeCell ref="L10:P11"/>
    <mergeCell ref="Q10:S11"/>
    <mergeCell ref="T10:U11"/>
    <mergeCell ref="V10:Z11"/>
    <mergeCell ref="AA10:AC11"/>
    <mergeCell ref="AD10:AE11"/>
    <mergeCell ref="B8:K9"/>
    <mergeCell ref="B12:K13"/>
    <mergeCell ref="B14:K16"/>
    <mergeCell ref="L14:N14"/>
    <mergeCell ref="O14:Y14"/>
    <mergeCell ref="AA14:AC14"/>
    <mergeCell ref="AD14:AN14"/>
    <mergeCell ref="L15:N16"/>
    <mergeCell ref="O15:P16"/>
    <mergeCell ref="Q15:R16"/>
    <mergeCell ref="S15:S16"/>
    <mergeCell ref="AH15:AH16"/>
    <mergeCell ref="AI15:AJ16"/>
    <mergeCell ref="AK15:AK16"/>
    <mergeCell ref="AL15:AO16"/>
    <mergeCell ref="AD19:AE20"/>
    <mergeCell ref="T15:U16"/>
    <mergeCell ref="V15:V16"/>
    <mergeCell ref="W15:X16"/>
    <mergeCell ref="Y15:Y16"/>
    <mergeCell ref="AA15:AC16"/>
    <mergeCell ref="L17:P18"/>
    <mergeCell ref="Q17:S18"/>
    <mergeCell ref="T17:U18"/>
    <mergeCell ref="V17:Z18"/>
    <mergeCell ref="AA17:AC18"/>
    <mergeCell ref="AF15:AG16"/>
    <mergeCell ref="AD15:AE16"/>
    <mergeCell ref="W26:AA27"/>
    <mergeCell ref="AB26:AD27"/>
    <mergeCell ref="AD17:AE18"/>
    <mergeCell ref="B19:K20"/>
    <mergeCell ref="L19:P20"/>
    <mergeCell ref="Q19:S20"/>
    <mergeCell ref="T19:U20"/>
    <mergeCell ref="V19:Z20"/>
    <mergeCell ref="AA19:AC20"/>
    <mergeCell ref="B17:K18"/>
    <mergeCell ref="AK35:AV35"/>
    <mergeCell ref="M36:O36"/>
    <mergeCell ref="P36:R36"/>
    <mergeCell ref="A22:Y23"/>
    <mergeCell ref="B24:AG25"/>
    <mergeCell ref="AL24:AW24"/>
    <mergeCell ref="B26:L27"/>
    <mergeCell ref="M26:Q27"/>
    <mergeCell ref="R26:T27"/>
    <mergeCell ref="U26:V27"/>
    <mergeCell ref="U37:V38"/>
    <mergeCell ref="W37:AA38"/>
    <mergeCell ref="AB37:AD38"/>
    <mergeCell ref="AE26:AF27"/>
    <mergeCell ref="B28:L31"/>
    <mergeCell ref="M28:AW31"/>
    <mergeCell ref="B33:AG34"/>
    <mergeCell ref="B35:L36"/>
    <mergeCell ref="M35:O35"/>
    <mergeCell ref="P35:R35"/>
    <mergeCell ref="AE37:AF38"/>
    <mergeCell ref="B39:L40"/>
    <mergeCell ref="M39:AR40"/>
    <mergeCell ref="B41:L42"/>
    <mergeCell ref="M41:AA42"/>
    <mergeCell ref="B44:AG45"/>
    <mergeCell ref="AK45:AV45"/>
    <mergeCell ref="B37:L38"/>
    <mergeCell ref="M37:Q38"/>
    <mergeCell ref="R37:T38"/>
    <mergeCell ref="B46:Q47"/>
    <mergeCell ref="R46:T46"/>
    <mergeCell ref="U46:W46"/>
    <mergeCell ref="AK46:AM46"/>
    <mergeCell ref="AN46:AO46"/>
    <mergeCell ref="R47:T47"/>
    <mergeCell ref="U47:W47"/>
    <mergeCell ref="X47:Z47"/>
    <mergeCell ref="AA47:AB47"/>
    <mergeCell ref="AD47:AE47"/>
    <mergeCell ref="AG47:AH47"/>
    <mergeCell ref="AK47:AM47"/>
    <mergeCell ref="AN47:AO47"/>
    <mergeCell ref="B48:Q48"/>
    <mergeCell ref="B49:Q49"/>
    <mergeCell ref="R49:T49"/>
    <mergeCell ref="U49:W49"/>
    <mergeCell ref="X49:AJ49"/>
    <mergeCell ref="AK49:AM49"/>
    <mergeCell ref="AN49:AP49"/>
    <mergeCell ref="B50:D51"/>
    <mergeCell ref="E50:Q51"/>
    <mergeCell ref="R50:T51"/>
    <mergeCell ref="U50:W51"/>
    <mergeCell ref="X50:AJ51"/>
    <mergeCell ref="AK50:AM51"/>
    <mergeCell ref="AN50:AP51"/>
    <mergeCell ref="B52:D57"/>
    <mergeCell ref="E52:Q53"/>
    <mergeCell ref="R52:T53"/>
    <mergeCell ref="U52:W53"/>
    <mergeCell ref="X52:AJ53"/>
    <mergeCell ref="AK52:AM53"/>
    <mergeCell ref="E56:Q57"/>
    <mergeCell ref="R56:T57"/>
    <mergeCell ref="U56:W57"/>
    <mergeCell ref="AN52:AP53"/>
    <mergeCell ref="E54:Q55"/>
    <mergeCell ref="R54:T55"/>
    <mergeCell ref="U54:W55"/>
    <mergeCell ref="X54:AJ55"/>
    <mergeCell ref="AK54:AM55"/>
    <mergeCell ref="AN54:AP55"/>
    <mergeCell ref="B59:Q60"/>
    <mergeCell ref="R59:T59"/>
    <mergeCell ref="U59:W59"/>
    <mergeCell ref="X59:AJ60"/>
    <mergeCell ref="AK59:AM59"/>
    <mergeCell ref="AN59:AP59"/>
    <mergeCell ref="R60:T60"/>
    <mergeCell ref="U60:W60"/>
    <mergeCell ref="AK60:AM60"/>
    <mergeCell ref="AN60:AP60"/>
    <mergeCell ref="B61:AG62"/>
    <mergeCell ref="B63:L64"/>
    <mergeCell ref="M63:Q64"/>
    <mergeCell ref="R63:T64"/>
    <mergeCell ref="U63:V64"/>
    <mergeCell ref="W63:AA64"/>
    <mergeCell ref="AB63:AD64"/>
    <mergeCell ref="AE63:AF64"/>
    <mergeCell ref="B65:AG66"/>
    <mergeCell ref="B67:K68"/>
    <mergeCell ref="L67:N67"/>
    <mergeCell ref="O67:Q67"/>
    <mergeCell ref="R67:X68"/>
    <mergeCell ref="Y67:Z68"/>
    <mergeCell ref="AA67:AB68"/>
    <mergeCell ref="AC67:AC68"/>
    <mergeCell ref="AD67:AE68"/>
    <mergeCell ref="AF67:AF68"/>
    <mergeCell ref="AG67:AH68"/>
    <mergeCell ref="AI67:AI68"/>
    <mergeCell ref="L68:N68"/>
    <mergeCell ref="O68:Q68"/>
    <mergeCell ref="B69:K70"/>
    <mergeCell ref="L69:N69"/>
    <mergeCell ref="O69:Q69"/>
    <mergeCell ref="R69:X70"/>
    <mergeCell ref="Y69:Z70"/>
    <mergeCell ref="AA69:AB70"/>
    <mergeCell ref="B71:K72"/>
    <mergeCell ref="L71:AR72"/>
    <mergeCell ref="AC69:AC70"/>
    <mergeCell ref="AD69:AE70"/>
    <mergeCell ref="AF69:AF70"/>
    <mergeCell ref="AG69:AH70"/>
    <mergeCell ref="AI69:AI70"/>
    <mergeCell ref="L70:N70"/>
    <mergeCell ref="O70:Q70"/>
  </mergeCells>
  <dataValidations count="1">
    <dataValidation type="list" allowBlank="1" showInputMessage="1" showErrorMessage="1" sqref="L6 AA6 AA15 L15 U50:W58 M36:R36 R50 R52:T58 R47:W47 AK47:AO47 R60:W60 AO61:AO62 L68:Q68 L70:Q70 AK60:AN62 AK50:AP55 AK58:AO58">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dimension ref="A1:AX69"/>
  <sheetViews>
    <sheetView view="pageBreakPreview" zoomScaleSheetLayoutView="100" zoomScalePageLayoutView="0" workbookViewId="0" topLeftCell="A1">
      <selection activeCell="A1" sqref="A1:AB2"/>
    </sheetView>
  </sheetViews>
  <sheetFormatPr defaultColWidth="1.875" defaultRowHeight="13.5"/>
  <cols>
    <col min="1" max="16384" width="1.875" style="6" customWidth="1"/>
  </cols>
  <sheetData>
    <row r="1" spans="1:50" ht="11.25">
      <c r="A1" s="719" t="s">
        <v>584</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15"/>
      <c r="AD1" s="15"/>
      <c r="AE1" s="15"/>
      <c r="AF1" s="15"/>
      <c r="AG1" s="15"/>
      <c r="AH1" s="15"/>
      <c r="AI1" s="15"/>
      <c r="AJ1" s="15"/>
      <c r="AK1" s="15"/>
      <c r="AL1" s="15"/>
      <c r="AM1" s="15"/>
      <c r="AN1" s="15"/>
      <c r="AO1" s="15"/>
      <c r="AP1" s="15"/>
      <c r="AQ1" s="15"/>
      <c r="AR1" s="15"/>
      <c r="AS1" s="15"/>
      <c r="AT1" s="15"/>
      <c r="AU1" s="15"/>
      <c r="AV1" s="15"/>
      <c r="AW1" s="15"/>
      <c r="AX1" s="15"/>
    </row>
    <row r="2" spans="1:50" ht="11.25">
      <c r="A2" s="719"/>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15"/>
      <c r="AD2" s="15"/>
      <c r="AE2" s="15"/>
      <c r="AF2" s="15"/>
      <c r="AG2" s="15"/>
      <c r="AH2" s="15"/>
      <c r="AI2" s="15"/>
      <c r="AJ2" s="15"/>
      <c r="AK2" s="15" t="s">
        <v>488</v>
      </c>
      <c r="AL2" s="569" t="s">
        <v>489</v>
      </c>
      <c r="AM2" s="569"/>
      <c r="AN2" s="569"/>
      <c r="AO2" s="569"/>
      <c r="AP2" s="569"/>
      <c r="AQ2" s="569"/>
      <c r="AR2" s="569"/>
      <c r="AS2" s="569"/>
      <c r="AT2" s="569"/>
      <c r="AU2" s="569"/>
      <c r="AV2" s="569"/>
      <c r="AW2" s="569"/>
      <c r="AX2" s="15" t="s">
        <v>101</v>
      </c>
    </row>
    <row r="3" spans="1:50" ht="13.5">
      <c r="A3" s="15"/>
      <c r="B3" s="750" t="s">
        <v>46</v>
      </c>
      <c r="C3" s="750"/>
      <c r="D3" s="750"/>
      <c r="E3" s="750"/>
      <c r="F3" s="750"/>
      <c r="G3" s="750"/>
      <c r="H3" s="750"/>
      <c r="I3" s="750"/>
      <c r="J3" s="750"/>
      <c r="K3" s="750"/>
      <c r="L3" s="750"/>
      <c r="M3" s="750"/>
      <c r="N3" s="750"/>
      <c r="O3" s="750"/>
      <c r="P3" s="750"/>
      <c r="Q3" s="750"/>
      <c r="R3" s="750"/>
      <c r="S3" s="81"/>
      <c r="T3" s="81"/>
      <c r="U3" s="81"/>
      <c r="V3" s="81"/>
      <c r="W3" s="81"/>
      <c r="X3" s="81"/>
      <c r="Y3" s="81"/>
      <c r="Z3" s="81"/>
      <c r="AA3" s="81"/>
      <c r="AB3" s="81"/>
      <c r="AC3" s="81"/>
      <c r="AD3" s="81"/>
      <c r="AE3" s="81"/>
      <c r="AF3" s="81"/>
      <c r="AG3" s="81"/>
      <c r="AH3" s="81"/>
      <c r="AI3" s="81"/>
      <c r="AJ3" s="81"/>
      <c r="AK3" s="15"/>
      <c r="AL3" s="15"/>
      <c r="AM3" s="15"/>
      <c r="AN3" s="15"/>
      <c r="AO3" s="15"/>
      <c r="AP3" s="15"/>
      <c r="AQ3" s="15"/>
      <c r="AR3" s="15"/>
      <c r="AS3" s="15"/>
      <c r="AT3" s="15"/>
      <c r="AU3" s="15"/>
      <c r="AV3" s="15"/>
      <c r="AW3" s="15"/>
      <c r="AX3" s="15"/>
    </row>
    <row r="4" spans="1:50" ht="13.5">
      <c r="A4" s="15"/>
      <c r="B4" s="748"/>
      <c r="C4" s="748"/>
      <c r="D4" s="748"/>
      <c r="E4" s="748"/>
      <c r="F4" s="748"/>
      <c r="G4" s="748"/>
      <c r="H4" s="748"/>
      <c r="I4" s="748"/>
      <c r="J4" s="748"/>
      <c r="K4" s="748"/>
      <c r="L4" s="748"/>
      <c r="M4" s="748"/>
      <c r="N4" s="748"/>
      <c r="O4" s="748"/>
      <c r="P4" s="748"/>
      <c r="Q4" s="748"/>
      <c r="R4" s="748"/>
      <c r="S4" s="15" t="s">
        <v>522</v>
      </c>
      <c r="T4" s="81"/>
      <c r="U4" s="81"/>
      <c r="V4" s="81"/>
      <c r="W4" s="81"/>
      <c r="X4" s="81"/>
      <c r="Y4" s="81"/>
      <c r="Z4" s="81"/>
      <c r="AA4" s="81"/>
      <c r="AB4" s="81"/>
      <c r="AC4" s="81"/>
      <c r="AD4" s="81"/>
      <c r="AE4" s="81"/>
      <c r="AF4" s="81"/>
      <c r="AG4" s="81"/>
      <c r="AH4" s="81"/>
      <c r="AI4" s="81"/>
      <c r="AJ4" s="81"/>
      <c r="AK4" s="19"/>
      <c r="AL4" s="19"/>
      <c r="AM4" s="19"/>
      <c r="AN4" s="19"/>
      <c r="AO4" s="19"/>
      <c r="AP4" s="19"/>
      <c r="AQ4" s="19"/>
      <c r="AR4" s="19"/>
      <c r="AS4" s="19"/>
      <c r="AT4" s="19"/>
      <c r="AU4" s="18"/>
      <c r="AV4" s="18"/>
      <c r="AW4" s="18"/>
      <c r="AX4" s="15"/>
    </row>
    <row r="5" spans="1:50" ht="11.25">
      <c r="A5" s="18"/>
      <c r="B5" s="398" t="s">
        <v>62</v>
      </c>
      <c r="C5" s="165"/>
      <c r="D5" s="165"/>
      <c r="E5" s="165"/>
      <c r="F5" s="165"/>
      <c r="G5" s="165"/>
      <c r="H5" s="165"/>
      <c r="I5" s="165"/>
      <c r="J5" s="165"/>
      <c r="K5" s="165"/>
      <c r="L5" s="166"/>
      <c r="M5" s="185"/>
      <c r="N5" s="842"/>
      <c r="O5" s="844" t="s">
        <v>63</v>
      </c>
      <c r="P5" s="545"/>
      <c r="Q5" s="545"/>
      <c r="R5" s="545"/>
      <c r="S5" s="545"/>
      <c r="T5" s="545"/>
      <c r="U5" s="545"/>
      <c r="V5" s="545"/>
      <c r="W5" s="545"/>
      <c r="X5" s="614"/>
      <c r="Y5" s="185"/>
      <c r="Z5" s="842"/>
      <c r="AA5" s="844" t="s">
        <v>64</v>
      </c>
      <c r="AB5" s="545"/>
      <c r="AC5" s="545"/>
      <c r="AD5" s="545"/>
      <c r="AE5" s="545"/>
      <c r="AF5" s="545"/>
      <c r="AG5" s="545"/>
      <c r="AH5" s="545"/>
      <c r="AI5" s="545"/>
      <c r="AJ5" s="545"/>
      <c r="AK5" s="185"/>
      <c r="AL5" s="842"/>
      <c r="AM5" s="545" t="s">
        <v>289</v>
      </c>
      <c r="AN5" s="545"/>
      <c r="AO5" s="545"/>
      <c r="AP5" s="545"/>
      <c r="AQ5" s="545"/>
      <c r="AR5" s="545"/>
      <c r="AS5" s="545"/>
      <c r="AT5" s="545"/>
      <c r="AU5" s="545"/>
      <c r="AV5" s="614"/>
      <c r="AW5" s="18"/>
      <c r="AX5" s="18"/>
    </row>
    <row r="6" spans="1:50" ht="11.25">
      <c r="A6" s="18"/>
      <c r="B6" s="167"/>
      <c r="C6" s="168"/>
      <c r="D6" s="168"/>
      <c r="E6" s="168"/>
      <c r="F6" s="168"/>
      <c r="G6" s="168"/>
      <c r="H6" s="168"/>
      <c r="I6" s="168"/>
      <c r="J6" s="168"/>
      <c r="K6" s="168"/>
      <c r="L6" s="169"/>
      <c r="M6" s="188"/>
      <c r="N6" s="843"/>
      <c r="O6" s="845"/>
      <c r="P6" s="547"/>
      <c r="Q6" s="547"/>
      <c r="R6" s="547"/>
      <c r="S6" s="547"/>
      <c r="T6" s="547"/>
      <c r="U6" s="547"/>
      <c r="V6" s="547"/>
      <c r="W6" s="547"/>
      <c r="X6" s="810"/>
      <c r="Y6" s="188"/>
      <c r="Z6" s="843"/>
      <c r="AA6" s="845"/>
      <c r="AB6" s="547"/>
      <c r="AC6" s="547"/>
      <c r="AD6" s="547"/>
      <c r="AE6" s="547"/>
      <c r="AF6" s="547"/>
      <c r="AG6" s="547"/>
      <c r="AH6" s="547"/>
      <c r="AI6" s="547"/>
      <c r="AJ6" s="547"/>
      <c r="AK6" s="188"/>
      <c r="AL6" s="843"/>
      <c r="AM6" s="547"/>
      <c r="AN6" s="547"/>
      <c r="AO6" s="547"/>
      <c r="AP6" s="547"/>
      <c r="AQ6" s="547"/>
      <c r="AR6" s="547"/>
      <c r="AS6" s="547"/>
      <c r="AT6" s="547"/>
      <c r="AU6" s="547"/>
      <c r="AV6" s="810"/>
      <c r="AW6" s="18"/>
      <c r="AX6" s="18"/>
    </row>
    <row r="7" spans="1:50" ht="11.25">
      <c r="A7" s="18"/>
      <c r="B7" s="167"/>
      <c r="C7" s="168"/>
      <c r="D7" s="168"/>
      <c r="E7" s="168"/>
      <c r="F7" s="168"/>
      <c r="G7" s="168"/>
      <c r="H7" s="168"/>
      <c r="I7" s="168"/>
      <c r="J7" s="168"/>
      <c r="K7" s="168"/>
      <c r="L7" s="169"/>
      <c r="M7" s="185"/>
      <c r="N7" s="842"/>
      <c r="O7" s="844" t="s">
        <v>65</v>
      </c>
      <c r="P7" s="545"/>
      <c r="Q7" s="545"/>
      <c r="R7" s="545"/>
      <c r="S7" s="545"/>
      <c r="T7" s="545"/>
      <c r="U7" s="545"/>
      <c r="V7" s="545"/>
      <c r="W7" s="545"/>
      <c r="X7" s="614"/>
      <c r="Y7" s="185"/>
      <c r="Z7" s="842"/>
      <c r="AA7" s="844" t="s">
        <v>26</v>
      </c>
      <c r="AB7" s="545"/>
      <c r="AC7" s="545"/>
      <c r="AD7" s="405" t="s">
        <v>99</v>
      </c>
      <c r="AE7" s="265"/>
      <c r="AF7" s="265"/>
      <c r="AG7" s="265"/>
      <c r="AH7" s="265"/>
      <c r="AI7" s="265"/>
      <c r="AJ7" s="265"/>
      <c r="AK7" s="265"/>
      <c r="AL7" s="265"/>
      <c r="AM7" s="265"/>
      <c r="AN7" s="265"/>
      <c r="AO7" s="265"/>
      <c r="AP7" s="265"/>
      <c r="AQ7" s="265"/>
      <c r="AR7" s="265"/>
      <c r="AS7" s="265"/>
      <c r="AT7" s="265"/>
      <c r="AU7" s="265"/>
      <c r="AV7" s="406" t="s">
        <v>101</v>
      </c>
      <c r="AW7" s="18"/>
      <c r="AX7" s="18"/>
    </row>
    <row r="8" spans="1:50" ht="11.25">
      <c r="A8" s="18"/>
      <c r="B8" s="170"/>
      <c r="C8" s="171"/>
      <c r="D8" s="171"/>
      <c r="E8" s="171"/>
      <c r="F8" s="171"/>
      <c r="G8" s="171"/>
      <c r="H8" s="171"/>
      <c r="I8" s="171"/>
      <c r="J8" s="171"/>
      <c r="K8" s="171"/>
      <c r="L8" s="172"/>
      <c r="M8" s="188"/>
      <c r="N8" s="843"/>
      <c r="O8" s="845"/>
      <c r="P8" s="547"/>
      <c r="Q8" s="547"/>
      <c r="R8" s="547"/>
      <c r="S8" s="547"/>
      <c r="T8" s="547"/>
      <c r="U8" s="547"/>
      <c r="V8" s="547"/>
      <c r="W8" s="547"/>
      <c r="X8" s="810"/>
      <c r="Y8" s="188"/>
      <c r="Z8" s="843"/>
      <c r="AA8" s="845"/>
      <c r="AB8" s="547"/>
      <c r="AC8" s="547"/>
      <c r="AD8" s="408"/>
      <c r="AE8" s="267"/>
      <c r="AF8" s="267"/>
      <c r="AG8" s="267"/>
      <c r="AH8" s="267"/>
      <c r="AI8" s="267"/>
      <c r="AJ8" s="267"/>
      <c r="AK8" s="267"/>
      <c r="AL8" s="267"/>
      <c r="AM8" s="267"/>
      <c r="AN8" s="267"/>
      <c r="AO8" s="267"/>
      <c r="AP8" s="267"/>
      <c r="AQ8" s="267"/>
      <c r="AR8" s="267"/>
      <c r="AS8" s="267"/>
      <c r="AT8" s="267"/>
      <c r="AU8" s="267"/>
      <c r="AV8" s="409"/>
      <c r="AW8" s="18"/>
      <c r="AX8" s="18"/>
    </row>
    <row r="9" spans="1:50" ht="11.25">
      <c r="A9" s="18"/>
      <c r="B9" s="164" t="s">
        <v>49</v>
      </c>
      <c r="C9" s="165"/>
      <c r="D9" s="165"/>
      <c r="E9" s="165"/>
      <c r="F9" s="165"/>
      <c r="G9" s="165"/>
      <c r="H9" s="165"/>
      <c r="I9" s="165"/>
      <c r="J9" s="165"/>
      <c r="K9" s="165"/>
      <c r="L9" s="165"/>
      <c r="M9" s="544" t="s">
        <v>572</v>
      </c>
      <c r="N9" s="545"/>
      <c r="O9" s="545"/>
      <c r="P9" s="545"/>
      <c r="Q9" s="614"/>
      <c r="R9" s="512"/>
      <c r="S9" s="512"/>
      <c r="T9" s="522"/>
      <c r="U9" s="611" t="s">
        <v>39</v>
      </c>
      <c r="V9" s="612"/>
      <c r="W9" s="544" t="s">
        <v>573</v>
      </c>
      <c r="X9" s="545"/>
      <c r="Y9" s="545"/>
      <c r="Z9" s="545"/>
      <c r="AA9" s="614"/>
      <c r="AB9" s="512"/>
      <c r="AC9" s="512"/>
      <c r="AD9" s="522"/>
      <c r="AE9" s="611" t="s">
        <v>39</v>
      </c>
      <c r="AF9" s="612"/>
      <c r="AG9" s="18"/>
      <c r="AH9" s="18"/>
      <c r="AI9" s="18"/>
      <c r="AJ9" s="18"/>
      <c r="AK9" s="18"/>
      <c r="AL9" s="18"/>
      <c r="AM9" s="18"/>
      <c r="AN9" s="18"/>
      <c r="AO9" s="18"/>
      <c r="AP9" s="18"/>
      <c r="AQ9" s="18"/>
      <c r="AR9" s="18"/>
      <c r="AS9" s="18"/>
      <c r="AT9" s="18"/>
      <c r="AU9" s="18"/>
      <c r="AV9" s="18"/>
      <c r="AW9" s="18"/>
      <c r="AX9" s="18"/>
    </row>
    <row r="10" spans="1:50" ht="11.25">
      <c r="A10" s="18"/>
      <c r="B10" s="170"/>
      <c r="C10" s="171"/>
      <c r="D10" s="171"/>
      <c r="E10" s="171"/>
      <c r="F10" s="171"/>
      <c r="G10" s="171"/>
      <c r="H10" s="171"/>
      <c r="I10" s="171"/>
      <c r="J10" s="171"/>
      <c r="K10" s="171"/>
      <c r="L10" s="171"/>
      <c r="M10" s="546"/>
      <c r="N10" s="547"/>
      <c r="O10" s="547"/>
      <c r="P10" s="547"/>
      <c r="Q10" s="810"/>
      <c r="R10" s="512"/>
      <c r="S10" s="512"/>
      <c r="T10" s="522"/>
      <c r="U10" s="611"/>
      <c r="V10" s="612"/>
      <c r="W10" s="546"/>
      <c r="X10" s="547"/>
      <c r="Y10" s="547"/>
      <c r="Z10" s="547"/>
      <c r="AA10" s="810"/>
      <c r="AB10" s="512"/>
      <c r="AC10" s="512"/>
      <c r="AD10" s="522"/>
      <c r="AE10" s="611"/>
      <c r="AF10" s="612"/>
      <c r="AG10" s="18"/>
      <c r="AH10" s="18"/>
      <c r="AI10" s="18"/>
      <c r="AJ10" s="18"/>
      <c r="AK10" s="18"/>
      <c r="AL10" s="18"/>
      <c r="AM10" s="18"/>
      <c r="AN10" s="18"/>
      <c r="AO10" s="18"/>
      <c r="AP10" s="18"/>
      <c r="AQ10" s="18"/>
      <c r="AR10" s="18"/>
      <c r="AS10" s="18"/>
      <c r="AT10" s="18"/>
      <c r="AU10" s="18"/>
      <c r="AV10" s="18"/>
      <c r="AW10" s="18"/>
      <c r="AX10" s="18"/>
    </row>
    <row r="11" spans="1:50" ht="11.25">
      <c r="A11" s="18"/>
      <c r="B11" s="164" t="s">
        <v>44</v>
      </c>
      <c r="C11" s="165"/>
      <c r="D11" s="165"/>
      <c r="E11" s="165"/>
      <c r="F11" s="165"/>
      <c r="G11" s="165"/>
      <c r="H11" s="165"/>
      <c r="I11" s="165"/>
      <c r="J11" s="165"/>
      <c r="K11" s="165"/>
      <c r="L11" s="166"/>
      <c r="M11" s="653"/>
      <c r="N11" s="654"/>
      <c r="O11" s="654"/>
      <c r="P11" s="654"/>
      <c r="Q11" s="654"/>
      <c r="R11" s="654"/>
      <c r="S11" s="654"/>
      <c r="T11" s="654"/>
      <c r="U11" s="654"/>
      <c r="V11" s="654"/>
      <c r="W11" s="654"/>
      <c r="X11" s="654"/>
      <c r="Y11" s="654"/>
      <c r="Z11" s="654"/>
      <c r="AA11" s="779"/>
      <c r="AB11" s="18"/>
      <c r="AC11" s="18"/>
      <c r="AD11" s="18"/>
      <c r="AE11" s="18"/>
      <c r="AF11" s="18"/>
      <c r="AG11" s="18"/>
      <c r="AH11" s="18"/>
      <c r="AI11" s="18"/>
      <c r="AJ11" s="18"/>
      <c r="AK11" s="18"/>
      <c r="AL11" s="18"/>
      <c r="AM11" s="18"/>
      <c r="AN11" s="18"/>
      <c r="AO11" s="18"/>
      <c r="AP11" s="18"/>
      <c r="AQ11" s="18"/>
      <c r="AR11" s="18"/>
      <c r="AS11" s="18"/>
      <c r="AT11" s="18"/>
      <c r="AU11" s="18"/>
      <c r="AV11" s="18"/>
      <c r="AW11" s="18"/>
      <c r="AX11" s="18"/>
    </row>
    <row r="12" spans="1:50" ht="11.25">
      <c r="A12" s="18"/>
      <c r="B12" s="170"/>
      <c r="C12" s="171"/>
      <c r="D12" s="171"/>
      <c r="E12" s="171"/>
      <c r="F12" s="171"/>
      <c r="G12" s="171"/>
      <c r="H12" s="171"/>
      <c r="I12" s="171"/>
      <c r="J12" s="171"/>
      <c r="K12" s="171"/>
      <c r="L12" s="172"/>
      <c r="M12" s="388"/>
      <c r="N12" s="267"/>
      <c r="O12" s="267"/>
      <c r="P12" s="267"/>
      <c r="Q12" s="267"/>
      <c r="R12" s="267"/>
      <c r="S12" s="267"/>
      <c r="T12" s="267"/>
      <c r="U12" s="267"/>
      <c r="V12" s="267"/>
      <c r="W12" s="267"/>
      <c r="X12" s="267"/>
      <c r="Y12" s="267"/>
      <c r="Z12" s="267"/>
      <c r="AA12" s="268"/>
      <c r="AB12" s="18"/>
      <c r="AC12" s="18"/>
      <c r="AD12" s="18"/>
      <c r="AE12" s="18"/>
      <c r="AF12" s="18"/>
      <c r="AG12" s="18"/>
      <c r="AH12" s="18"/>
      <c r="AI12" s="18"/>
      <c r="AJ12" s="18"/>
      <c r="AK12" s="18"/>
      <c r="AL12" s="18"/>
      <c r="AM12" s="18"/>
      <c r="AN12" s="18"/>
      <c r="AO12" s="18"/>
      <c r="AP12" s="18"/>
      <c r="AQ12" s="18"/>
      <c r="AR12" s="18"/>
      <c r="AS12" s="18"/>
      <c r="AT12" s="18"/>
      <c r="AU12" s="18"/>
      <c r="AV12" s="18"/>
      <c r="AW12" s="18"/>
      <c r="AX12" s="18"/>
    </row>
    <row r="13" spans="1:50" ht="11.25">
      <c r="A13" s="18"/>
      <c r="B13" s="164" t="s">
        <v>45</v>
      </c>
      <c r="C13" s="165"/>
      <c r="D13" s="165"/>
      <c r="E13" s="165"/>
      <c r="F13" s="165"/>
      <c r="G13" s="165"/>
      <c r="H13" s="165"/>
      <c r="I13" s="165"/>
      <c r="J13" s="165"/>
      <c r="K13" s="165"/>
      <c r="L13" s="166"/>
      <c r="M13" s="387"/>
      <c r="N13" s="265"/>
      <c r="O13" s="265"/>
      <c r="P13" s="265"/>
      <c r="Q13" s="265"/>
      <c r="R13" s="265"/>
      <c r="S13" s="265"/>
      <c r="T13" s="265"/>
      <c r="U13" s="265"/>
      <c r="V13" s="265"/>
      <c r="W13" s="265"/>
      <c r="X13" s="265"/>
      <c r="Y13" s="265"/>
      <c r="Z13" s="265"/>
      <c r="AA13" s="266"/>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0" ht="11.25">
      <c r="A14" s="18"/>
      <c r="B14" s="170"/>
      <c r="C14" s="171"/>
      <c r="D14" s="171"/>
      <c r="E14" s="171"/>
      <c r="F14" s="171"/>
      <c r="G14" s="171"/>
      <c r="H14" s="171"/>
      <c r="I14" s="171"/>
      <c r="J14" s="171"/>
      <c r="K14" s="171"/>
      <c r="L14" s="172"/>
      <c r="M14" s="388"/>
      <c r="N14" s="267"/>
      <c r="O14" s="267"/>
      <c r="P14" s="267"/>
      <c r="Q14" s="267"/>
      <c r="R14" s="267"/>
      <c r="S14" s="267"/>
      <c r="T14" s="267"/>
      <c r="U14" s="267"/>
      <c r="V14" s="267"/>
      <c r="W14" s="267"/>
      <c r="X14" s="267"/>
      <c r="Y14" s="267"/>
      <c r="Z14" s="267"/>
      <c r="AA14" s="26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0" ht="11.25">
      <c r="A15" s="15"/>
      <c r="B15" s="164" t="s">
        <v>426</v>
      </c>
      <c r="C15" s="165"/>
      <c r="D15" s="165"/>
      <c r="E15" s="165"/>
      <c r="F15" s="165"/>
      <c r="G15" s="165"/>
      <c r="H15" s="165"/>
      <c r="I15" s="165"/>
      <c r="J15" s="165"/>
      <c r="K15" s="165"/>
      <c r="L15" s="166"/>
      <c r="M15" s="394" t="s">
        <v>21</v>
      </c>
      <c r="N15" s="394"/>
      <c r="O15" s="394"/>
      <c r="P15" s="394" t="s">
        <v>22</v>
      </c>
      <c r="Q15" s="394"/>
      <c r="R15" s="394"/>
      <c r="S15" s="394" t="s">
        <v>425</v>
      </c>
      <c r="T15" s="394"/>
      <c r="U15" s="394"/>
      <c r="V15" s="394"/>
      <c r="W15" s="394"/>
      <c r="X15" s="394"/>
      <c r="Y15" s="394"/>
      <c r="Z15" s="394"/>
      <c r="AA15" s="394"/>
      <c r="AB15" s="394"/>
      <c r="AC15" s="394"/>
      <c r="AD15" s="485" t="s">
        <v>392</v>
      </c>
      <c r="AE15" s="486"/>
      <c r="AF15" s="265"/>
      <c r="AG15" s="265"/>
      <c r="AH15" s="486" t="s">
        <v>15</v>
      </c>
      <c r="AI15" s="265"/>
      <c r="AJ15" s="265"/>
      <c r="AK15" s="486" t="s">
        <v>3</v>
      </c>
      <c r="AL15" s="265"/>
      <c r="AM15" s="265"/>
      <c r="AN15" s="487" t="s">
        <v>2</v>
      </c>
      <c r="AO15" s="15"/>
      <c r="AP15" s="15"/>
      <c r="AQ15" s="15"/>
      <c r="AR15" s="15"/>
      <c r="AS15" s="15"/>
      <c r="AT15" s="15"/>
      <c r="AU15" s="15"/>
      <c r="AV15" s="15"/>
      <c r="AW15" s="15"/>
      <c r="AX15" s="15"/>
    </row>
    <row r="16" spans="1:50" ht="11.25">
      <c r="A16" s="15"/>
      <c r="B16" s="170"/>
      <c r="C16" s="171"/>
      <c r="D16" s="171"/>
      <c r="E16" s="171"/>
      <c r="F16" s="171"/>
      <c r="G16" s="171"/>
      <c r="H16" s="171"/>
      <c r="I16" s="171"/>
      <c r="J16" s="171"/>
      <c r="K16" s="171"/>
      <c r="L16" s="172"/>
      <c r="M16" s="522"/>
      <c r="N16" s="525"/>
      <c r="O16" s="540"/>
      <c r="P16" s="522"/>
      <c r="Q16" s="525"/>
      <c r="R16" s="540"/>
      <c r="S16" s="394"/>
      <c r="T16" s="394"/>
      <c r="U16" s="394"/>
      <c r="V16" s="394"/>
      <c r="W16" s="394"/>
      <c r="X16" s="394"/>
      <c r="Y16" s="394"/>
      <c r="Z16" s="394"/>
      <c r="AA16" s="394"/>
      <c r="AB16" s="394"/>
      <c r="AC16" s="394"/>
      <c r="AD16" s="780"/>
      <c r="AE16" s="294"/>
      <c r="AF16" s="267"/>
      <c r="AG16" s="267"/>
      <c r="AH16" s="294"/>
      <c r="AI16" s="267"/>
      <c r="AJ16" s="267"/>
      <c r="AK16" s="294"/>
      <c r="AL16" s="267"/>
      <c r="AM16" s="267"/>
      <c r="AN16" s="295"/>
      <c r="AO16" s="15"/>
      <c r="AP16" s="15"/>
      <c r="AQ16" s="15"/>
      <c r="AR16" s="15"/>
      <c r="AS16" s="15"/>
      <c r="AT16" s="15"/>
      <c r="AU16" s="15"/>
      <c r="AV16" s="15"/>
      <c r="AW16" s="15"/>
      <c r="AX16" s="15"/>
    </row>
    <row r="17" spans="1:50" ht="11.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50" ht="11.25">
      <c r="A18" s="15"/>
      <c r="B18" s="353" t="s">
        <v>47</v>
      </c>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15"/>
      <c r="AL18" s="15"/>
      <c r="AM18" s="15"/>
      <c r="AN18" s="15"/>
      <c r="AO18" s="15"/>
      <c r="AP18" s="15"/>
      <c r="AQ18" s="15"/>
      <c r="AR18" s="15"/>
      <c r="AS18" s="15"/>
      <c r="AT18" s="15"/>
      <c r="AU18" s="15"/>
      <c r="AV18" s="15"/>
      <c r="AW18" s="15"/>
      <c r="AX18" s="15"/>
    </row>
    <row r="19" spans="1:50" ht="11.25">
      <c r="A19" s="15"/>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19"/>
      <c r="AL19" s="19"/>
      <c r="AM19" s="19"/>
      <c r="AN19" s="19"/>
      <c r="AO19" s="19"/>
      <c r="AP19" s="19"/>
      <c r="AQ19" s="19"/>
      <c r="AR19" s="19"/>
      <c r="AS19" s="19"/>
      <c r="AT19" s="19"/>
      <c r="AU19" s="18"/>
      <c r="AV19" s="18"/>
      <c r="AW19" s="18"/>
      <c r="AX19" s="15"/>
    </row>
    <row r="20" spans="1:50" ht="11.25">
      <c r="A20" s="18"/>
      <c r="B20" s="452" t="s">
        <v>41</v>
      </c>
      <c r="C20" s="453"/>
      <c r="D20" s="453"/>
      <c r="E20" s="453"/>
      <c r="F20" s="453"/>
      <c r="G20" s="453"/>
      <c r="H20" s="453"/>
      <c r="I20" s="453"/>
      <c r="J20" s="601" t="s">
        <v>40</v>
      </c>
      <c r="K20" s="453"/>
      <c r="L20" s="453"/>
      <c r="M20" s="453"/>
      <c r="N20" s="453"/>
      <c r="O20" s="453"/>
      <c r="P20" s="453"/>
      <c r="Q20" s="393"/>
      <c r="R20" s="452" t="s">
        <v>41</v>
      </c>
      <c r="S20" s="453"/>
      <c r="T20" s="453"/>
      <c r="U20" s="453"/>
      <c r="V20" s="453"/>
      <c r="W20" s="453"/>
      <c r="X20" s="453"/>
      <c r="Y20" s="453"/>
      <c r="Z20" s="601" t="s">
        <v>40</v>
      </c>
      <c r="AA20" s="453"/>
      <c r="AB20" s="453"/>
      <c r="AC20" s="453"/>
      <c r="AD20" s="453"/>
      <c r="AE20" s="453"/>
      <c r="AF20" s="453"/>
      <c r="AG20" s="393"/>
      <c r="AH20" s="452" t="s">
        <v>41</v>
      </c>
      <c r="AI20" s="453"/>
      <c r="AJ20" s="453"/>
      <c r="AK20" s="453"/>
      <c r="AL20" s="453"/>
      <c r="AM20" s="453"/>
      <c r="AN20" s="453"/>
      <c r="AO20" s="453"/>
      <c r="AP20" s="601" t="s">
        <v>40</v>
      </c>
      <c r="AQ20" s="453"/>
      <c r="AR20" s="453"/>
      <c r="AS20" s="453"/>
      <c r="AT20" s="453"/>
      <c r="AU20" s="453"/>
      <c r="AV20" s="453"/>
      <c r="AW20" s="393"/>
      <c r="AX20" s="18"/>
    </row>
    <row r="21" spans="1:50" ht="11.25">
      <c r="A21" s="18"/>
      <c r="B21" s="387"/>
      <c r="C21" s="265"/>
      <c r="D21" s="265"/>
      <c r="E21" s="265"/>
      <c r="F21" s="265"/>
      <c r="G21" s="265"/>
      <c r="H21" s="265"/>
      <c r="I21" s="265"/>
      <c r="J21" s="846"/>
      <c r="K21" s="265"/>
      <c r="L21" s="265"/>
      <c r="M21" s="265"/>
      <c r="N21" s="265"/>
      <c r="O21" s="265"/>
      <c r="P21" s="265"/>
      <c r="Q21" s="266"/>
      <c r="R21" s="387"/>
      <c r="S21" s="265"/>
      <c r="T21" s="265"/>
      <c r="U21" s="265"/>
      <c r="V21" s="265"/>
      <c r="W21" s="265"/>
      <c r="X21" s="265"/>
      <c r="Y21" s="265"/>
      <c r="Z21" s="846"/>
      <c r="AA21" s="265"/>
      <c r="AB21" s="265"/>
      <c r="AC21" s="265"/>
      <c r="AD21" s="265"/>
      <c r="AE21" s="265"/>
      <c r="AF21" s="265"/>
      <c r="AG21" s="266"/>
      <c r="AH21" s="387"/>
      <c r="AI21" s="265"/>
      <c r="AJ21" s="265"/>
      <c r="AK21" s="265"/>
      <c r="AL21" s="265"/>
      <c r="AM21" s="265"/>
      <c r="AN21" s="265"/>
      <c r="AO21" s="265"/>
      <c r="AP21" s="846"/>
      <c r="AQ21" s="265"/>
      <c r="AR21" s="265"/>
      <c r="AS21" s="265"/>
      <c r="AT21" s="265"/>
      <c r="AU21" s="265"/>
      <c r="AV21" s="265"/>
      <c r="AW21" s="266"/>
      <c r="AX21" s="18"/>
    </row>
    <row r="22" spans="1:50" ht="11.25">
      <c r="A22" s="18"/>
      <c r="B22" s="388"/>
      <c r="C22" s="267"/>
      <c r="D22" s="267"/>
      <c r="E22" s="267"/>
      <c r="F22" s="267"/>
      <c r="G22" s="267"/>
      <c r="H22" s="267"/>
      <c r="I22" s="267"/>
      <c r="J22" s="847"/>
      <c r="K22" s="267"/>
      <c r="L22" s="267"/>
      <c r="M22" s="267"/>
      <c r="N22" s="267"/>
      <c r="O22" s="267"/>
      <c r="P22" s="267"/>
      <c r="Q22" s="268"/>
      <c r="R22" s="388"/>
      <c r="S22" s="267"/>
      <c r="T22" s="267"/>
      <c r="U22" s="267"/>
      <c r="V22" s="267"/>
      <c r="W22" s="267"/>
      <c r="X22" s="267"/>
      <c r="Y22" s="267"/>
      <c r="Z22" s="847"/>
      <c r="AA22" s="267"/>
      <c r="AB22" s="267"/>
      <c r="AC22" s="267"/>
      <c r="AD22" s="267"/>
      <c r="AE22" s="267"/>
      <c r="AF22" s="267"/>
      <c r="AG22" s="268"/>
      <c r="AH22" s="388"/>
      <c r="AI22" s="267"/>
      <c r="AJ22" s="267"/>
      <c r="AK22" s="267"/>
      <c r="AL22" s="267"/>
      <c r="AM22" s="267"/>
      <c r="AN22" s="267"/>
      <c r="AO22" s="267"/>
      <c r="AP22" s="847"/>
      <c r="AQ22" s="267"/>
      <c r="AR22" s="267"/>
      <c r="AS22" s="267"/>
      <c r="AT22" s="267"/>
      <c r="AU22" s="267"/>
      <c r="AV22" s="267"/>
      <c r="AW22" s="268"/>
      <c r="AX22" s="18"/>
    </row>
    <row r="23" spans="1:50" ht="11.25">
      <c r="A23" s="18"/>
      <c r="B23" s="18"/>
      <c r="C23" s="18" t="s">
        <v>523</v>
      </c>
      <c r="D23" s="18"/>
      <c r="E23" s="18"/>
      <c r="F23" s="18" t="s">
        <v>43</v>
      </c>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1.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ht="13.5">
      <c r="A25" s="15"/>
      <c r="B25" s="750" t="s">
        <v>48</v>
      </c>
      <c r="C25" s="750"/>
      <c r="D25" s="750"/>
      <c r="E25" s="750"/>
      <c r="F25" s="750"/>
      <c r="G25" s="750"/>
      <c r="H25" s="750"/>
      <c r="I25" s="750"/>
      <c r="J25" s="750"/>
      <c r="K25" s="750"/>
      <c r="L25" s="750"/>
      <c r="M25" s="750"/>
      <c r="N25" s="750"/>
      <c r="O25" s="750"/>
      <c r="P25" s="81"/>
      <c r="Q25" s="81"/>
      <c r="R25" s="81"/>
      <c r="S25" s="81"/>
      <c r="T25" s="81"/>
      <c r="U25" s="81"/>
      <c r="V25" s="81"/>
      <c r="W25" s="81"/>
      <c r="X25" s="81"/>
      <c r="Y25" s="81"/>
      <c r="Z25" s="81"/>
      <c r="AA25" s="81"/>
      <c r="AB25" s="81"/>
      <c r="AC25" s="81"/>
      <c r="AD25" s="81"/>
      <c r="AE25" s="81"/>
      <c r="AF25" s="81"/>
      <c r="AG25" s="81"/>
      <c r="AH25" s="81"/>
      <c r="AI25" s="81"/>
      <c r="AJ25" s="81"/>
      <c r="AK25" s="15"/>
      <c r="AL25" s="15"/>
      <c r="AM25" s="15"/>
      <c r="AN25" s="15"/>
      <c r="AO25" s="15"/>
      <c r="AP25" s="15"/>
      <c r="AQ25" s="15"/>
      <c r="AR25" s="15"/>
      <c r="AS25" s="15"/>
      <c r="AT25" s="15"/>
      <c r="AU25" s="15"/>
      <c r="AV25" s="15"/>
      <c r="AW25" s="15"/>
      <c r="AX25" s="15"/>
    </row>
    <row r="26" spans="1:50" ht="13.5">
      <c r="A26" s="15"/>
      <c r="B26" s="748"/>
      <c r="C26" s="748"/>
      <c r="D26" s="748"/>
      <c r="E26" s="748"/>
      <c r="F26" s="748"/>
      <c r="G26" s="748"/>
      <c r="H26" s="748"/>
      <c r="I26" s="748"/>
      <c r="J26" s="748"/>
      <c r="K26" s="748"/>
      <c r="L26" s="748"/>
      <c r="M26" s="748"/>
      <c r="N26" s="748"/>
      <c r="O26" s="748"/>
      <c r="P26" s="15"/>
      <c r="Q26" s="89"/>
      <c r="R26" s="89"/>
      <c r="S26" s="89"/>
      <c r="T26" s="89"/>
      <c r="U26" s="89"/>
      <c r="V26" s="89"/>
      <c r="W26" s="89"/>
      <c r="X26" s="89"/>
      <c r="Y26" s="89"/>
      <c r="Z26" s="89"/>
      <c r="AA26" s="89"/>
      <c r="AB26" s="89"/>
      <c r="AC26" s="89"/>
      <c r="AD26" s="89"/>
      <c r="AE26" s="89"/>
      <c r="AF26" s="89"/>
      <c r="AG26" s="89"/>
      <c r="AH26" s="89"/>
      <c r="AI26" s="89"/>
      <c r="AJ26" s="89"/>
      <c r="AK26" s="19"/>
      <c r="AL26" s="19"/>
      <c r="AM26" s="19"/>
      <c r="AN26" s="19"/>
      <c r="AO26" s="19"/>
      <c r="AP26" s="19"/>
      <c r="AQ26" s="19"/>
      <c r="AR26" s="19"/>
      <c r="AS26" s="19"/>
      <c r="AT26" s="19"/>
      <c r="AU26" s="18"/>
      <c r="AV26" s="18"/>
      <c r="AW26" s="18"/>
      <c r="AX26" s="15"/>
    </row>
    <row r="27" spans="1:50" ht="11.25">
      <c r="A27" s="18"/>
      <c r="B27" s="164" t="s">
        <v>61</v>
      </c>
      <c r="C27" s="165"/>
      <c r="D27" s="165"/>
      <c r="E27" s="165"/>
      <c r="F27" s="165"/>
      <c r="G27" s="165"/>
      <c r="H27" s="165"/>
      <c r="I27" s="165"/>
      <c r="J27" s="165"/>
      <c r="K27" s="165"/>
      <c r="L27" s="166"/>
      <c r="M27" s="185"/>
      <c r="N27" s="842"/>
      <c r="O27" s="844" t="s">
        <v>524</v>
      </c>
      <c r="P27" s="545"/>
      <c r="Q27" s="545"/>
      <c r="R27" s="545"/>
      <c r="S27" s="545"/>
      <c r="T27" s="545"/>
      <c r="U27" s="545"/>
      <c r="V27" s="545"/>
      <c r="W27" s="545"/>
      <c r="X27" s="614"/>
      <c r="Y27" s="185"/>
      <c r="Z27" s="842"/>
      <c r="AA27" s="844" t="s">
        <v>289</v>
      </c>
      <c r="AB27" s="545"/>
      <c r="AC27" s="545"/>
      <c r="AD27" s="545"/>
      <c r="AE27" s="545"/>
      <c r="AF27" s="545"/>
      <c r="AG27" s="545"/>
      <c r="AH27" s="545"/>
      <c r="AI27" s="545"/>
      <c r="AJ27" s="545"/>
      <c r="AK27" s="185"/>
      <c r="AL27" s="842"/>
      <c r="AM27" s="545" t="s">
        <v>59</v>
      </c>
      <c r="AN27" s="545"/>
      <c r="AO27" s="545"/>
      <c r="AP27" s="545"/>
      <c r="AQ27" s="545"/>
      <c r="AR27" s="545"/>
      <c r="AS27" s="545"/>
      <c r="AT27" s="545"/>
      <c r="AU27" s="545"/>
      <c r="AV27" s="614"/>
      <c r="AW27" s="18"/>
      <c r="AX27" s="18"/>
    </row>
    <row r="28" spans="1:50" ht="11.25">
      <c r="A28" s="18"/>
      <c r="B28" s="167"/>
      <c r="C28" s="168"/>
      <c r="D28" s="168"/>
      <c r="E28" s="168"/>
      <c r="F28" s="168"/>
      <c r="G28" s="168"/>
      <c r="H28" s="168"/>
      <c r="I28" s="168"/>
      <c r="J28" s="168"/>
      <c r="K28" s="168"/>
      <c r="L28" s="169"/>
      <c r="M28" s="188"/>
      <c r="N28" s="843"/>
      <c r="O28" s="845"/>
      <c r="P28" s="547"/>
      <c r="Q28" s="547"/>
      <c r="R28" s="547"/>
      <c r="S28" s="547"/>
      <c r="T28" s="547"/>
      <c r="U28" s="547"/>
      <c r="V28" s="547"/>
      <c r="W28" s="547"/>
      <c r="X28" s="810"/>
      <c r="Y28" s="188"/>
      <c r="Z28" s="843"/>
      <c r="AA28" s="845"/>
      <c r="AB28" s="547"/>
      <c r="AC28" s="547"/>
      <c r="AD28" s="547"/>
      <c r="AE28" s="547"/>
      <c r="AF28" s="547"/>
      <c r="AG28" s="547"/>
      <c r="AH28" s="547"/>
      <c r="AI28" s="547"/>
      <c r="AJ28" s="547"/>
      <c r="AK28" s="188"/>
      <c r="AL28" s="843"/>
      <c r="AM28" s="547"/>
      <c r="AN28" s="547"/>
      <c r="AO28" s="547"/>
      <c r="AP28" s="547"/>
      <c r="AQ28" s="547"/>
      <c r="AR28" s="547"/>
      <c r="AS28" s="547"/>
      <c r="AT28" s="547"/>
      <c r="AU28" s="547"/>
      <c r="AV28" s="810"/>
      <c r="AW28" s="18"/>
      <c r="AX28" s="18"/>
    </row>
    <row r="29" spans="1:50" ht="11.25">
      <c r="A29" s="18"/>
      <c r="B29" s="167"/>
      <c r="C29" s="168"/>
      <c r="D29" s="168"/>
      <c r="E29" s="168"/>
      <c r="F29" s="168"/>
      <c r="G29" s="168"/>
      <c r="H29" s="168"/>
      <c r="I29" s="168"/>
      <c r="J29" s="168"/>
      <c r="K29" s="168"/>
      <c r="L29" s="169"/>
      <c r="M29" s="185"/>
      <c r="N29" s="842"/>
      <c r="O29" s="844" t="s">
        <v>60</v>
      </c>
      <c r="P29" s="545"/>
      <c r="Q29" s="545"/>
      <c r="R29" s="545"/>
      <c r="S29" s="545"/>
      <c r="T29" s="545"/>
      <c r="U29" s="545"/>
      <c r="V29" s="545"/>
      <c r="W29" s="545"/>
      <c r="X29" s="614"/>
      <c r="Y29" s="185"/>
      <c r="Z29" s="842"/>
      <c r="AA29" s="844" t="s">
        <v>26</v>
      </c>
      <c r="AB29" s="545"/>
      <c r="AC29" s="545"/>
      <c r="AD29" s="405" t="s">
        <v>99</v>
      </c>
      <c r="AE29" s="265"/>
      <c r="AF29" s="265"/>
      <c r="AG29" s="265"/>
      <c r="AH29" s="265"/>
      <c r="AI29" s="265"/>
      <c r="AJ29" s="265"/>
      <c r="AK29" s="265"/>
      <c r="AL29" s="265"/>
      <c r="AM29" s="265"/>
      <c r="AN29" s="265"/>
      <c r="AO29" s="265"/>
      <c r="AP29" s="265"/>
      <c r="AQ29" s="265"/>
      <c r="AR29" s="265"/>
      <c r="AS29" s="265"/>
      <c r="AT29" s="265"/>
      <c r="AU29" s="265"/>
      <c r="AV29" s="406" t="s">
        <v>101</v>
      </c>
      <c r="AW29" s="18"/>
      <c r="AX29" s="18"/>
    </row>
    <row r="30" spans="1:50" ht="11.25">
      <c r="A30" s="18"/>
      <c r="B30" s="170"/>
      <c r="C30" s="171"/>
      <c r="D30" s="171"/>
      <c r="E30" s="171"/>
      <c r="F30" s="171"/>
      <c r="G30" s="171"/>
      <c r="H30" s="171"/>
      <c r="I30" s="171"/>
      <c r="J30" s="171"/>
      <c r="K30" s="171"/>
      <c r="L30" s="172"/>
      <c r="M30" s="188"/>
      <c r="N30" s="843"/>
      <c r="O30" s="845"/>
      <c r="P30" s="547"/>
      <c r="Q30" s="547"/>
      <c r="R30" s="547"/>
      <c r="S30" s="547"/>
      <c r="T30" s="547"/>
      <c r="U30" s="547"/>
      <c r="V30" s="547"/>
      <c r="W30" s="547"/>
      <c r="X30" s="810"/>
      <c r="Y30" s="188"/>
      <c r="Z30" s="843"/>
      <c r="AA30" s="845"/>
      <c r="AB30" s="547"/>
      <c r="AC30" s="547"/>
      <c r="AD30" s="408"/>
      <c r="AE30" s="267"/>
      <c r="AF30" s="267"/>
      <c r="AG30" s="267"/>
      <c r="AH30" s="267"/>
      <c r="AI30" s="267"/>
      <c r="AJ30" s="267"/>
      <c r="AK30" s="267"/>
      <c r="AL30" s="267"/>
      <c r="AM30" s="267"/>
      <c r="AN30" s="267"/>
      <c r="AO30" s="267"/>
      <c r="AP30" s="267"/>
      <c r="AQ30" s="267"/>
      <c r="AR30" s="267"/>
      <c r="AS30" s="267"/>
      <c r="AT30" s="267"/>
      <c r="AU30" s="267"/>
      <c r="AV30" s="409"/>
      <c r="AW30" s="18"/>
      <c r="AX30" s="18"/>
    </row>
    <row r="31" spans="1:50" ht="11.25">
      <c r="A31" s="18"/>
      <c r="B31" s="164" t="s">
        <v>66</v>
      </c>
      <c r="C31" s="165"/>
      <c r="D31" s="165"/>
      <c r="E31" s="165"/>
      <c r="F31" s="165"/>
      <c r="G31" s="165"/>
      <c r="H31" s="165"/>
      <c r="I31" s="165"/>
      <c r="J31" s="165"/>
      <c r="K31" s="165"/>
      <c r="L31" s="165"/>
      <c r="M31" s="544" t="s">
        <v>572</v>
      </c>
      <c r="N31" s="545"/>
      <c r="O31" s="545"/>
      <c r="P31" s="545"/>
      <c r="Q31" s="614"/>
      <c r="R31" s="512"/>
      <c r="S31" s="512"/>
      <c r="T31" s="522"/>
      <c r="U31" s="611" t="s">
        <v>39</v>
      </c>
      <c r="V31" s="612"/>
      <c r="W31" s="544" t="s">
        <v>573</v>
      </c>
      <c r="X31" s="545"/>
      <c r="Y31" s="545"/>
      <c r="Z31" s="545"/>
      <c r="AA31" s="614"/>
      <c r="AB31" s="512"/>
      <c r="AC31" s="512"/>
      <c r="AD31" s="522"/>
      <c r="AE31" s="611" t="s">
        <v>39</v>
      </c>
      <c r="AF31" s="612"/>
      <c r="AG31" s="18"/>
      <c r="AH31" s="18"/>
      <c r="AI31" s="18"/>
      <c r="AJ31" s="18"/>
      <c r="AK31" s="18"/>
      <c r="AL31" s="18"/>
      <c r="AM31" s="18"/>
      <c r="AN31" s="18"/>
      <c r="AO31" s="18"/>
      <c r="AP31" s="18"/>
      <c r="AQ31" s="18"/>
      <c r="AR31" s="18"/>
      <c r="AS31" s="18"/>
      <c r="AT31" s="18"/>
      <c r="AU31" s="18"/>
      <c r="AV31" s="18"/>
      <c r="AW31" s="18"/>
      <c r="AX31" s="18"/>
    </row>
    <row r="32" spans="1:50" ht="11.25">
      <c r="A32" s="18"/>
      <c r="B32" s="170"/>
      <c r="C32" s="171"/>
      <c r="D32" s="171"/>
      <c r="E32" s="171"/>
      <c r="F32" s="171"/>
      <c r="G32" s="171"/>
      <c r="H32" s="171"/>
      <c r="I32" s="171"/>
      <c r="J32" s="171"/>
      <c r="K32" s="171"/>
      <c r="L32" s="171"/>
      <c r="M32" s="546"/>
      <c r="N32" s="547"/>
      <c r="O32" s="547"/>
      <c r="P32" s="547"/>
      <c r="Q32" s="810"/>
      <c r="R32" s="512"/>
      <c r="S32" s="512"/>
      <c r="T32" s="522"/>
      <c r="U32" s="611"/>
      <c r="V32" s="612"/>
      <c r="W32" s="546"/>
      <c r="X32" s="547"/>
      <c r="Y32" s="547"/>
      <c r="Z32" s="547"/>
      <c r="AA32" s="810"/>
      <c r="AB32" s="512"/>
      <c r="AC32" s="512"/>
      <c r="AD32" s="522"/>
      <c r="AE32" s="611"/>
      <c r="AF32" s="612"/>
      <c r="AG32" s="18"/>
      <c r="AH32" s="18"/>
      <c r="AI32" s="18"/>
      <c r="AJ32" s="18"/>
      <c r="AK32" s="18"/>
      <c r="AL32" s="18"/>
      <c r="AM32" s="18"/>
      <c r="AN32" s="18"/>
      <c r="AO32" s="18"/>
      <c r="AP32" s="18"/>
      <c r="AQ32" s="18"/>
      <c r="AR32" s="18"/>
      <c r="AS32" s="18"/>
      <c r="AT32" s="18"/>
      <c r="AU32" s="18"/>
      <c r="AV32" s="18"/>
      <c r="AW32" s="18"/>
      <c r="AX32" s="18"/>
    </row>
    <row r="33" spans="1:50" ht="11.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1.25">
      <c r="A34" s="719" t="s">
        <v>585</v>
      </c>
      <c r="B34" s="719"/>
      <c r="C34" s="719"/>
      <c r="D34" s="719"/>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1.25">
      <c r="A35" s="719"/>
      <c r="B35" s="719"/>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15"/>
      <c r="AD35" s="15"/>
      <c r="AE35" s="15"/>
      <c r="AF35" s="15"/>
      <c r="AG35" s="15"/>
      <c r="AH35" s="15"/>
      <c r="AI35" s="15"/>
      <c r="AJ35" s="15"/>
      <c r="AK35" s="15" t="s">
        <v>488</v>
      </c>
      <c r="AL35" s="569" t="s">
        <v>489</v>
      </c>
      <c r="AM35" s="569"/>
      <c r="AN35" s="569"/>
      <c r="AO35" s="569"/>
      <c r="AP35" s="569"/>
      <c r="AQ35" s="569"/>
      <c r="AR35" s="569"/>
      <c r="AS35" s="569"/>
      <c r="AT35" s="569"/>
      <c r="AU35" s="569"/>
      <c r="AV35" s="569"/>
      <c r="AW35" s="569"/>
      <c r="AX35" s="15" t="s">
        <v>101</v>
      </c>
    </row>
    <row r="36" spans="1:50" ht="11.25">
      <c r="A36" s="15"/>
      <c r="B36" s="353" t="s">
        <v>51</v>
      </c>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15"/>
      <c r="AL36" s="15"/>
      <c r="AM36" s="15"/>
      <c r="AN36" s="15"/>
      <c r="AO36" s="15"/>
      <c r="AP36" s="15"/>
      <c r="AQ36" s="15"/>
      <c r="AR36" s="15"/>
      <c r="AS36" s="15"/>
      <c r="AT36" s="15"/>
      <c r="AU36" s="15"/>
      <c r="AV36" s="15"/>
      <c r="AW36" s="15"/>
      <c r="AX36" s="15"/>
    </row>
    <row r="37" spans="1:50" ht="11.25">
      <c r="A37" s="15"/>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19"/>
      <c r="AL37" s="19"/>
      <c r="AM37" s="19"/>
      <c r="AN37" s="19"/>
      <c r="AO37" s="19"/>
      <c r="AP37" s="19"/>
      <c r="AQ37" s="19"/>
      <c r="AR37" s="19"/>
      <c r="AS37" s="19"/>
      <c r="AT37" s="19"/>
      <c r="AU37" s="18"/>
      <c r="AV37" s="18"/>
      <c r="AW37" s="18"/>
      <c r="AX37" s="15"/>
    </row>
    <row r="38" spans="1:50" ht="11.25">
      <c r="A38" s="22"/>
      <c r="B38" s="164" t="s">
        <v>54</v>
      </c>
      <c r="C38" s="165"/>
      <c r="D38" s="165"/>
      <c r="E38" s="165"/>
      <c r="F38" s="165"/>
      <c r="G38" s="165"/>
      <c r="H38" s="165"/>
      <c r="I38" s="165"/>
      <c r="J38" s="165"/>
      <c r="K38" s="165"/>
      <c r="L38" s="165"/>
      <c r="M38" s="544" t="s">
        <v>572</v>
      </c>
      <c r="N38" s="545"/>
      <c r="O38" s="545"/>
      <c r="P38" s="545"/>
      <c r="Q38" s="614"/>
      <c r="R38" s="512"/>
      <c r="S38" s="512"/>
      <c r="T38" s="522"/>
      <c r="U38" s="611" t="s">
        <v>39</v>
      </c>
      <c r="V38" s="612"/>
      <c r="W38" s="544" t="s">
        <v>573</v>
      </c>
      <c r="X38" s="545"/>
      <c r="Y38" s="545"/>
      <c r="Z38" s="545"/>
      <c r="AA38" s="614"/>
      <c r="AB38" s="512"/>
      <c r="AC38" s="512"/>
      <c r="AD38" s="522"/>
      <c r="AE38" s="611" t="s">
        <v>39</v>
      </c>
      <c r="AF38" s="612"/>
      <c r="AG38" s="18"/>
      <c r="AH38" s="18"/>
      <c r="AI38" s="18"/>
      <c r="AJ38" s="18"/>
      <c r="AK38" s="18"/>
      <c r="AL38" s="18"/>
      <c r="AM38" s="18"/>
      <c r="AN38" s="18"/>
      <c r="AO38" s="18"/>
      <c r="AP38" s="18"/>
      <c r="AQ38" s="18"/>
      <c r="AR38" s="18"/>
      <c r="AS38" s="18"/>
      <c r="AT38" s="18"/>
      <c r="AU38" s="18"/>
      <c r="AV38" s="18"/>
      <c r="AW38" s="18"/>
      <c r="AX38" s="18"/>
    </row>
    <row r="39" spans="1:50" ht="11.25">
      <c r="A39" s="22"/>
      <c r="B39" s="170"/>
      <c r="C39" s="171"/>
      <c r="D39" s="171"/>
      <c r="E39" s="171"/>
      <c r="F39" s="171"/>
      <c r="G39" s="171"/>
      <c r="H39" s="171"/>
      <c r="I39" s="171"/>
      <c r="J39" s="171"/>
      <c r="K39" s="171"/>
      <c r="L39" s="171"/>
      <c r="M39" s="615"/>
      <c r="N39" s="616"/>
      <c r="O39" s="616"/>
      <c r="P39" s="616"/>
      <c r="Q39" s="617"/>
      <c r="R39" s="618"/>
      <c r="S39" s="618"/>
      <c r="T39" s="387"/>
      <c r="U39" s="487"/>
      <c r="V39" s="613"/>
      <c r="W39" s="615"/>
      <c r="X39" s="616"/>
      <c r="Y39" s="616"/>
      <c r="Z39" s="616"/>
      <c r="AA39" s="617"/>
      <c r="AB39" s="618"/>
      <c r="AC39" s="618"/>
      <c r="AD39" s="387"/>
      <c r="AE39" s="487"/>
      <c r="AF39" s="613"/>
      <c r="AG39" s="18"/>
      <c r="AH39" s="18"/>
      <c r="AI39" s="18"/>
      <c r="AJ39" s="18"/>
      <c r="AK39" s="18"/>
      <c r="AL39" s="18"/>
      <c r="AM39" s="18"/>
      <c r="AN39" s="18"/>
      <c r="AO39" s="18"/>
      <c r="AP39" s="18"/>
      <c r="AQ39" s="18"/>
      <c r="AR39" s="18"/>
      <c r="AS39" s="18"/>
      <c r="AT39" s="18"/>
      <c r="AU39" s="18"/>
      <c r="AV39" s="18"/>
      <c r="AW39" s="18"/>
      <c r="AX39" s="18"/>
    </row>
    <row r="40" spans="1:50" ht="11.25">
      <c r="A40" s="18"/>
      <c r="B40" s="164" t="s">
        <v>50</v>
      </c>
      <c r="C40" s="165"/>
      <c r="D40" s="165"/>
      <c r="E40" s="165"/>
      <c r="F40" s="165"/>
      <c r="G40" s="165"/>
      <c r="H40" s="165"/>
      <c r="I40" s="165"/>
      <c r="J40" s="165"/>
      <c r="K40" s="165"/>
      <c r="L40" s="165"/>
      <c r="M40" s="544" t="s">
        <v>572</v>
      </c>
      <c r="N40" s="545"/>
      <c r="O40" s="545"/>
      <c r="P40" s="545"/>
      <c r="Q40" s="614"/>
      <c r="R40" s="512"/>
      <c r="S40" s="512"/>
      <c r="T40" s="522"/>
      <c r="U40" s="611" t="s">
        <v>39</v>
      </c>
      <c r="V40" s="612"/>
      <c r="W40" s="544" t="s">
        <v>573</v>
      </c>
      <c r="X40" s="545"/>
      <c r="Y40" s="545"/>
      <c r="Z40" s="545"/>
      <c r="AA40" s="614"/>
      <c r="AB40" s="512"/>
      <c r="AC40" s="512"/>
      <c r="AD40" s="522"/>
      <c r="AE40" s="611" t="s">
        <v>39</v>
      </c>
      <c r="AF40" s="790"/>
      <c r="AG40" s="826" t="s">
        <v>281</v>
      </c>
      <c r="AH40" s="827"/>
      <c r="AI40" s="827"/>
      <c r="AJ40" s="827"/>
      <c r="AK40" s="828"/>
      <c r="AL40" s="605"/>
      <c r="AM40" s="832"/>
      <c r="AN40" s="604"/>
      <c r="AO40" s="611" t="s">
        <v>39</v>
      </c>
      <c r="AP40" s="612"/>
      <c r="AQ40" s="18"/>
      <c r="AR40" s="18"/>
      <c r="AS40" s="18"/>
      <c r="AT40" s="18"/>
      <c r="AU40" s="18"/>
      <c r="AV40" s="18"/>
      <c r="AW40" s="18"/>
      <c r="AX40" s="18"/>
    </row>
    <row r="41" spans="1:50" ht="11.25">
      <c r="A41" s="18"/>
      <c r="B41" s="170"/>
      <c r="C41" s="171"/>
      <c r="D41" s="171"/>
      <c r="E41" s="171"/>
      <c r="F41" s="171"/>
      <c r="G41" s="171"/>
      <c r="H41" s="171"/>
      <c r="I41" s="171"/>
      <c r="J41" s="171"/>
      <c r="K41" s="171"/>
      <c r="L41" s="171"/>
      <c r="M41" s="615"/>
      <c r="N41" s="616"/>
      <c r="O41" s="616"/>
      <c r="P41" s="616"/>
      <c r="Q41" s="617"/>
      <c r="R41" s="618"/>
      <c r="S41" s="618"/>
      <c r="T41" s="387"/>
      <c r="U41" s="487"/>
      <c r="V41" s="613"/>
      <c r="W41" s="615"/>
      <c r="X41" s="616"/>
      <c r="Y41" s="616"/>
      <c r="Z41" s="616"/>
      <c r="AA41" s="617"/>
      <c r="AB41" s="618"/>
      <c r="AC41" s="618"/>
      <c r="AD41" s="387"/>
      <c r="AE41" s="487"/>
      <c r="AF41" s="485"/>
      <c r="AG41" s="829"/>
      <c r="AH41" s="830"/>
      <c r="AI41" s="830"/>
      <c r="AJ41" s="830"/>
      <c r="AK41" s="831"/>
      <c r="AL41" s="605"/>
      <c r="AM41" s="832"/>
      <c r="AN41" s="604"/>
      <c r="AO41" s="487"/>
      <c r="AP41" s="613"/>
      <c r="AQ41" s="18"/>
      <c r="AR41" s="18"/>
      <c r="AS41" s="18"/>
      <c r="AT41" s="18"/>
      <c r="AU41" s="18"/>
      <c r="AV41" s="18"/>
      <c r="AW41" s="18"/>
      <c r="AX41" s="18"/>
    </row>
    <row r="42" spans="1:50" ht="11.25">
      <c r="A42" s="18"/>
      <c r="B42" s="578" t="s">
        <v>52</v>
      </c>
      <c r="C42" s="394"/>
      <c r="D42" s="394"/>
      <c r="E42" s="394"/>
      <c r="F42" s="394"/>
      <c r="G42" s="394"/>
      <c r="H42" s="394"/>
      <c r="I42" s="394"/>
      <c r="J42" s="394"/>
      <c r="K42" s="394"/>
      <c r="L42" s="394"/>
      <c r="M42" s="833"/>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5"/>
      <c r="AX42" s="18"/>
    </row>
    <row r="43" spans="1:50" ht="11.25">
      <c r="A43" s="18"/>
      <c r="B43" s="394"/>
      <c r="C43" s="394"/>
      <c r="D43" s="394"/>
      <c r="E43" s="394"/>
      <c r="F43" s="394"/>
      <c r="G43" s="394"/>
      <c r="H43" s="394"/>
      <c r="I43" s="394"/>
      <c r="J43" s="394"/>
      <c r="K43" s="394"/>
      <c r="L43" s="394"/>
      <c r="M43" s="836"/>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8"/>
      <c r="AX43" s="18"/>
    </row>
    <row r="44" spans="1:50" ht="11.25">
      <c r="A44" s="18"/>
      <c r="B44" s="394"/>
      <c r="C44" s="394"/>
      <c r="D44" s="394"/>
      <c r="E44" s="394"/>
      <c r="F44" s="394"/>
      <c r="G44" s="394"/>
      <c r="H44" s="394"/>
      <c r="I44" s="394"/>
      <c r="J44" s="394"/>
      <c r="K44" s="394"/>
      <c r="L44" s="394"/>
      <c r="M44" s="836"/>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8"/>
      <c r="AX44" s="18"/>
    </row>
    <row r="45" spans="1:50" ht="11.25">
      <c r="A45" s="18"/>
      <c r="B45" s="394"/>
      <c r="C45" s="394"/>
      <c r="D45" s="394"/>
      <c r="E45" s="394"/>
      <c r="F45" s="394"/>
      <c r="G45" s="394"/>
      <c r="H45" s="394"/>
      <c r="I45" s="394"/>
      <c r="J45" s="394"/>
      <c r="K45" s="394"/>
      <c r="L45" s="394"/>
      <c r="M45" s="839"/>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840"/>
      <c r="AK45" s="840"/>
      <c r="AL45" s="840"/>
      <c r="AM45" s="840"/>
      <c r="AN45" s="840"/>
      <c r="AO45" s="840"/>
      <c r="AP45" s="840"/>
      <c r="AQ45" s="840"/>
      <c r="AR45" s="840"/>
      <c r="AS45" s="840"/>
      <c r="AT45" s="840"/>
      <c r="AU45" s="840"/>
      <c r="AV45" s="840"/>
      <c r="AW45" s="841"/>
      <c r="AX45" s="18"/>
    </row>
    <row r="46" spans="2:49" s="126" customFormat="1" ht="11.25">
      <c r="B46" s="127"/>
      <c r="C46" s="127"/>
      <c r="D46" s="127"/>
      <c r="E46" s="127"/>
      <c r="F46" s="127"/>
      <c r="G46" s="127"/>
      <c r="H46" s="127"/>
      <c r="I46" s="127"/>
      <c r="J46" s="127"/>
      <c r="K46" s="127"/>
      <c r="L46" s="127"/>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row>
    <row r="47" spans="1:50" ht="11.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1.25">
      <c r="A48" s="15"/>
      <c r="B48" s="353" t="s">
        <v>53</v>
      </c>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15"/>
      <c r="AL48" s="15"/>
      <c r="AM48" s="15"/>
      <c r="AN48" s="15"/>
      <c r="AO48" s="15"/>
      <c r="AP48" s="15"/>
      <c r="AQ48" s="15"/>
      <c r="AR48" s="15"/>
      <c r="AS48" s="15"/>
      <c r="AT48" s="15"/>
      <c r="AU48" s="15"/>
      <c r="AV48" s="15"/>
      <c r="AW48" s="15"/>
      <c r="AX48" s="15"/>
    </row>
    <row r="49" spans="1:50" ht="11.25">
      <c r="A49" s="15"/>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19"/>
      <c r="AL49" s="19"/>
      <c r="AM49" s="19"/>
      <c r="AN49" s="19"/>
      <c r="AO49" s="19"/>
      <c r="AP49" s="19"/>
      <c r="AQ49" s="19"/>
      <c r="AR49" s="19"/>
      <c r="AS49" s="19"/>
      <c r="AT49" s="19"/>
      <c r="AU49" s="18"/>
      <c r="AV49" s="18"/>
      <c r="AW49" s="18"/>
      <c r="AX49" s="15"/>
    </row>
    <row r="50" spans="1:50" ht="13.5">
      <c r="A50" s="15"/>
      <c r="B50" s="164" t="s">
        <v>282</v>
      </c>
      <c r="C50" s="165"/>
      <c r="D50" s="165"/>
      <c r="E50" s="165"/>
      <c r="F50" s="165"/>
      <c r="G50" s="165"/>
      <c r="H50" s="165"/>
      <c r="I50" s="165"/>
      <c r="J50" s="165"/>
      <c r="K50" s="165"/>
      <c r="L50" s="166"/>
      <c r="M50" s="394" t="s">
        <v>21</v>
      </c>
      <c r="N50" s="394"/>
      <c r="O50" s="394"/>
      <c r="P50" s="394" t="s">
        <v>22</v>
      </c>
      <c r="Q50" s="394"/>
      <c r="R50" s="394"/>
      <c r="S50" s="62"/>
      <c r="T50" s="62"/>
      <c r="U50" s="62"/>
      <c r="V50" s="62"/>
      <c r="W50" s="62"/>
      <c r="X50" s="62"/>
      <c r="Y50" s="62"/>
      <c r="Z50" s="62"/>
      <c r="AA50" s="62"/>
      <c r="AB50" s="62"/>
      <c r="AC50" s="62"/>
      <c r="AD50" s="62"/>
      <c r="AE50" s="62"/>
      <c r="AF50" s="62"/>
      <c r="AG50" s="62"/>
      <c r="AH50" s="62"/>
      <c r="AI50" s="62"/>
      <c r="AJ50" s="62"/>
      <c r="AK50" s="19"/>
      <c r="AL50" s="19"/>
      <c r="AM50" s="19"/>
      <c r="AN50" s="19"/>
      <c r="AO50" s="19"/>
      <c r="AP50" s="19"/>
      <c r="AQ50" s="19"/>
      <c r="AR50" s="19"/>
      <c r="AS50" s="19"/>
      <c r="AT50" s="19"/>
      <c r="AU50" s="18"/>
      <c r="AV50" s="18"/>
      <c r="AW50" s="18"/>
      <c r="AX50" s="15"/>
    </row>
    <row r="51" spans="1:50" ht="13.5">
      <c r="A51" s="15"/>
      <c r="B51" s="170"/>
      <c r="C51" s="171"/>
      <c r="D51" s="171"/>
      <c r="E51" s="171"/>
      <c r="F51" s="171"/>
      <c r="G51" s="171"/>
      <c r="H51" s="171"/>
      <c r="I51" s="171"/>
      <c r="J51" s="171"/>
      <c r="K51" s="171"/>
      <c r="L51" s="172"/>
      <c r="M51" s="522"/>
      <c r="N51" s="525"/>
      <c r="O51" s="540"/>
      <c r="P51" s="522"/>
      <c r="Q51" s="525"/>
      <c r="R51" s="540"/>
      <c r="S51" s="62"/>
      <c r="T51" s="15"/>
      <c r="U51" s="62"/>
      <c r="V51" s="62"/>
      <c r="W51" s="62"/>
      <c r="X51" s="62"/>
      <c r="Y51" s="62"/>
      <c r="Z51" s="62"/>
      <c r="AA51" s="62"/>
      <c r="AB51" s="62"/>
      <c r="AC51" s="62"/>
      <c r="AD51" s="62"/>
      <c r="AE51" s="62"/>
      <c r="AF51" s="62"/>
      <c r="AG51" s="62"/>
      <c r="AH51" s="62"/>
      <c r="AI51" s="62"/>
      <c r="AJ51" s="62"/>
      <c r="AK51" s="19"/>
      <c r="AL51" s="19"/>
      <c r="AM51" s="19"/>
      <c r="AN51" s="19"/>
      <c r="AO51" s="19"/>
      <c r="AP51" s="19"/>
      <c r="AQ51" s="19"/>
      <c r="AR51" s="19"/>
      <c r="AS51" s="19"/>
      <c r="AT51" s="19"/>
      <c r="AU51" s="18"/>
      <c r="AV51" s="18"/>
      <c r="AW51" s="18"/>
      <c r="AX51" s="15"/>
    </row>
    <row r="52" spans="1:50" ht="11.25">
      <c r="A52" s="18"/>
      <c r="B52" s="164" t="s">
        <v>283</v>
      </c>
      <c r="C52" s="165"/>
      <c r="D52" s="165"/>
      <c r="E52" s="165"/>
      <c r="F52" s="165"/>
      <c r="G52" s="165"/>
      <c r="H52" s="165"/>
      <c r="I52" s="165"/>
      <c r="J52" s="165"/>
      <c r="K52" s="165"/>
      <c r="L52" s="166"/>
      <c r="M52" s="544" t="s">
        <v>572</v>
      </c>
      <c r="N52" s="545"/>
      <c r="O52" s="545"/>
      <c r="P52" s="545"/>
      <c r="Q52" s="614"/>
      <c r="R52" s="512"/>
      <c r="S52" s="512"/>
      <c r="T52" s="522"/>
      <c r="U52" s="611" t="s">
        <v>18</v>
      </c>
      <c r="V52" s="612"/>
      <c r="W52" s="544" t="s">
        <v>573</v>
      </c>
      <c r="X52" s="545"/>
      <c r="Y52" s="545"/>
      <c r="Z52" s="545"/>
      <c r="AA52" s="614"/>
      <c r="AB52" s="512"/>
      <c r="AC52" s="512"/>
      <c r="AD52" s="522"/>
      <c r="AE52" s="611" t="s">
        <v>18</v>
      </c>
      <c r="AF52" s="612"/>
      <c r="AG52" s="18"/>
      <c r="AH52" s="18"/>
      <c r="AI52" s="18"/>
      <c r="AJ52" s="18"/>
      <c r="AK52" s="18"/>
      <c r="AL52" s="18"/>
      <c r="AM52" s="18"/>
      <c r="AN52" s="18"/>
      <c r="AO52" s="18"/>
      <c r="AP52" s="18"/>
      <c r="AQ52" s="18"/>
      <c r="AR52" s="18"/>
      <c r="AS52" s="18"/>
      <c r="AT52" s="18"/>
      <c r="AU52" s="18"/>
      <c r="AV52" s="18"/>
      <c r="AW52" s="18"/>
      <c r="AX52" s="18"/>
    </row>
    <row r="53" spans="1:50" ht="11.25">
      <c r="A53" s="18"/>
      <c r="B53" s="170"/>
      <c r="C53" s="171"/>
      <c r="D53" s="171"/>
      <c r="E53" s="171"/>
      <c r="F53" s="171"/>
      <c r="G53" s="171"/>
      <c r="H53" s="171"/>
      <c r="I53" s="171"/>
      <c r="J53" s="171"/>
      <c r="K53" s="171"/>
      <c r="L53" s="172"/>
      <c r="M53" s="615"/>
      <c r="N53" s="616"/>
      <c r="O53" s="616"/>
      <c r="P53" s="616"/>
      <c r="Q53" s="617"/>
      <c r="R53" s="512"/>
      <c r="S53" s="618"/>
      <c r="T53" s="387"/>
      <c r="U53" s="487"/>
      <c r="V53" s="613"/>
      <c r="W53" s="615"/>
      <c r="X53" s="616"/>
      <c r="Y53" s="616"/>
      <c r="Z53" s="616"/>
      <c r="AA53" s="617"/>
      <c r="AB53" s="618"/>
      <c r="AC53" s="618"/>
      <c r="AD53" s="387"/>
      <c r="AE53" s="487"/>
      <c r="AF53" s="613"/>
      <c r="AG53" s="18"/>
      <c r="AH53" s="18"/>
      <c r="AI53" s="18"/>
      <c r="AJ53" s="18"/>
      <c r="AK53" s="18"/>
      <c r="AL53" s="18"/>
      <c r="AM53" s="18"/>
      <c r="AN53" s="18"/>
      <c r="AO53" s="18"/>
      <c r="AP53" s="18"/>
      <c r="AQ53" s="18"/>
      <c r="AR53" s="18"/>
      <c r="AS53" s="18"/>
      <c r="AT53" s="18"/>
      <c r="AU53" s="18"/>
      <c r="AV53" s="18"/>
      <c r="AW53" s="18"/>
      <c r="AX53" s="48"/>
    </row>
    <row r="54" spans="2:50" ht="11.25">
      <c r="B54" s="167" t="s">
        <v>284</v>
      </c>
      <c r="C54" s="168"/>
      <c r="D54" s="168"/>
      <c r="E54" s="168"/>
      <c r="F54" s="168"/>
      <c r="G54" s="168"/>
      <c r="H54" s="168"/>
      <c r="I54" s="168"/>
      <c r="J54" s="168"/>
      <c r="K54" s="168"/>
      <c r="L54" s="168"/>
      <c r="M54" s="185"/>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7"/>
      <c r="AX54" s="48"/>
    </row>
    <row r="55" spans="2:50" ht="11.25">
      <c r="B55" s="170"/>
      <c r="C55" s="171"/>
      <c r="D55" s="171"/>
      <c r="E55" s="171"/>
      <c r="F55" s="171"/>
      <c r="G55" s="171"/>
      <c r="H55" s="171"/>
      <c r="I55" s="171"/>
      <c r="J55" s="171"/>
      <c r="K55" s="171"/>
      <c r="L55" s="171"/>
      <c r="M55" s="188"/>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90"/>
      <c r="AX55" s="48"/>
    </row>
    <row r="56" spans="1:50" ht="11.25">
      <c r="A56" s="15"/>
      <c r="B56" s="164" t="s">
        <v>57</v>
      </c>
      <c r="C56" s="165"/>
      <c r="D56" s="165"/>
      <c r="E56" s="165"/>
      <c r="F56" s="165"/>
      <c r="G56" s="165"/>
      <c r="H56" s="165"/>
      <c r="I56" s="165"/>
      <c r="J56" s="165"/>
      <c r="K56" s="165"/>
      <c r="L56" s="166"/>
      <c r="M56" s="394" t="s">
        <v>21</v>
      </c>
      <c r="N56" s="394"/>
      <c r="O56" s="394"/>
      <c r="P56" s="394" t="s">
        <v>22</v>
      </c>
      <c r="Q56" s="394"/>
      <c r="R56" s="394"/>
      <c r="S56" s="90"/>
      <c r="T56" s="70"/>
      <c r="U56" s="70"/>
      <c r="V56" s="70"/>
      <c r="W56" s="70"/>
      <c r="X56" s="70"/>
      <c r="Y56" s="70"/>
      <c r="Z56" s="70"/>
      <c r="AA56" s="70"/>
      <c r="AB56" s="70"/>
      <c r="AC56" s="70"/>
      <c r="AD56" s="70"/>
      <c r="AE56" s="70"/>
      <c r="AF56" s="70"/>
      <c r="AG56" s="70"/>
      <c r="AH56" s="70"/>
      <c r="AI56" s="70"/>
      <c r="AJ56" s="70"/>
      <c r="AK56" s="70"/>
      <c r="AL56" s="70"/>
      <c r="AM56" s="70"/>
      <c r="AN56" s="70"/>
      <c r="AO56" s="49"/>
      <c r="AP56" s="49"/>
      <c r="AQ56" s="49"/>
      <c r="AR56" s="49"/>
      <c r="AS56" s="49"/>
      <c r="AT56" s="49"/>
      <c r="AU56" s="48"/>
      <c r="AV56" s="48"/>
      <c r="AW56" s="48"/>
      <c r="AX56" s="43"/>
    </row>
    <row r="57" spans="1:50" ht="11.25">
      <c r="A57" s="15"/>
      <c r="B57" s="170"/>
      <c r="C57" s="171"/>
      <c r="D57" s="171"/>
      <c r="E57" s="171"/>
      <c r="F57" s="171"/>
      <c r="G57" s="171"/>
      <c r="H57" s="171"/>
      <c r="I57" s="171"/>
      <c r="J57" s="171"/>
      <c r="K57" s="171"/>
      <c r="L57" s="172"/>
      <c r="M57" s="522"/>
      <c r="N57" s="525"/>
      <c r="O57" s="540"/>
      <c r="P57" s="522"/>
      <c r="Q57" s="525"/>
      <c r="R57" s="540"/>
      <c r="S57" s="91"/>
      <c r="T57" s="92"/>
      <c r="U57" s="92"/>
      <c r="V57" s="92"/>
      <c r="W57" s="92"/>
      <c r="X57" s="92"/>
      <c r="Y57" s="92"/>
      <c r="Z57" s="92"/>
      <c r="AA57" s="92"/>
      <c r="AB57" s="92"/>
      <c r="AC57" s="92"/>
      <c r="AD57" s="92"/>
      <c r="AE57" s="92"/>
      <c r="AF57" s="92"/>
      <c r="AG57" s="92"/>
      <c r="AH57" s="92"/>
      <c r="AI57" s="92"/>
      <c r="AJ57" s="92"/>
      <c r="AK57" s="92"/>
      <c r="AL57" s="92"/>
      <c r="AM57" s="92"/>
      <c r="AN57" s="92"/>
      <c r="AO57" s="49"/>
      <c r="AP57" s="49"/>
      <c r="AQ57" s="49"/>
      <c r="AR57" s="49"/>
      <c r="AS57" s="49"/>
      <c r="AT57" s="49"/>
      <c r="AU57" s="48"/>
      <c r="AV57" s="48"/>
      <c r="AW57" s="48"/>
      <c r="AX57" s="43"/>
    </row>
    <row r="58" spans="1:50" ht="11.25">
      <c r="A58" s="15"/>
      <c r="B58" s="394" t="s">
        <v>424</v>
      </c>
      <c r="C58" s="394"/>
      <c r="D58" s="394"/>
      <c r="E58" s="394"/>
      <c r="F58" s="394"/>
      <c r="G58" s="394"/>
      <c r="H58" s="394"/>
      <c r="I58" s="394"/>
      <c r="J58" s="394"/>
      <c r="K58" s="394"/>
      <c r="L58" s="394"/>
      <c r="M58" s="394" t="s">
        <v>21</v>
      </c>
      <c r="N58" s="394"/>
      <c r="O58" s="394"/>
      <c r="P58" s="394" t="s">
        <v>22</v>
      </c>
      <c r="Q58" s="394"/>
      <c r="R58" s="394"/>
      <c r="S58" s="394" t="s">
        <v>425</v>
      </c>
      <c r="T58" s="394"/>
      <c r="U58" s="394"/>
      <c r="V58" s="394"/>
      <c r="W58" s="394"/>
      <c r="X58" s="394"/>
      <c r="Y58" s="394"/>
      <c r="Z58" s="394"/>
      <c r="AA58" s="394"/>
      <c r="AB58" s="394"/>
      <c r="AC58" s="394"/>
      <c r="AD58" s="485" t="s">
        <v>392</v>
      </c>
      <c r="AE58" s="486"/>
      <c r="AF58" s="265"/>
      <c r="AG58" s="265"/>
      <c r="AH58" s="486" t="s">
        <v>15</v>
      </c>
      <c r="AI58" s="265"/>
      <c r="AJ58" s="265"/>
      <c r="AK58" s="486" t="s">
        <v>3</v>
      </c>
      <c r="AL58" s="265"/>
      <c r="AM58" s="265"/>
      <c r="AN58" s="487" t="s">
        <v>2</v>
      </c>
      <c r="AO58" s="15"/>
      <c r="AP58" s="15"/>
      <c r="AQ58" s="43"/>
      <c r="AR58" s="43"/>
      <c r="AS58" s="43"/>
      <c r="AT58" s="43"/>
      <c r="AU58" s="43"/>
      <c r="AV58" s="43"/>
      <c r="AW58" s="43"/>
      <c r="AX58" s="43"/>
    </row>
    <row r="59" spans="1:50" ht="11.25">
      <c r="A59" s="18"/>
      <c r="B59" s="394"/>
      <c r="C59" s="394"/>
      <c r="D59" s="394"/>
      <c r="E59" s="394"/>
      <c r="F59" s="394"/>
      <c r="G59" s="394"/>
      <c r="H59" s="394"/>
      <c r="I59" s="394"/>
      <c r="J59" s="394"/>
      <c r="K59" s="394"/>
      <c r="L59" s="394"/>
      <c r="M59" s="512"/>
      <c r="N59" s="512"/>
      <c r="O59" s="512"/>
      <c r="P59" s="512"/>
      <c r="Q59" s="512"/>
      <c r="R59" s="512"/>
      <c r="S59" s="394"/>
      <c r="T59" s="394"/>
      <c r="U59" s="394"/>
      <c r="V59" s="394"/>
      <c r="W59" s="394"/>
      <c r="X59" s="394"/>
      <c r="Y59" s="394"/>
      <c r="Z59" s="394"/>
      <c r="AA59" s="394"/>
      <c r="AB59" s="394"/>
      <c r="AC59" s="394"/>
      <c r="AD59" s="780"/>
      <c r="AE59" s="294"/>
      <c r="AF59" s="267"/>
      <c r="AG59" s="267"/>
      <c r="AH59" s="294"/>
      <c r="AI59" s="267"/>
      <c r="AJ59" s="267"/>
      <c r="AK59" s="294"/>
      <c r="AL59" s="267"/>
      <c r="AM59" s="267"/>
      <c r="AN59" s="295"/>
      <c r="AO59" s="18"/>
      <c r="AP59" s="18"/>
      <c r="AQ59" s="48"/>
      <c r="AR59" s="48"/>
      <c r="AS59" s="48"/>
      <c r="AT59" s="48"/>
      <c r="AU59" s="48"/>
      <c r="AV59" s="48"/>
      <c r="AW59" s="48"/>
      <c r="AX59" s="48"/>
    </row>
    <row r="60" spans="1:50" ht="11.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48"/>
      <c r="AR60" s="48"/>
      <c r="AS60" s="48"/>
      <c r="AT60" s="48"/>
      <c r="AU60" s="48"/>
      <c r="AV60" s="48"/>
      <c r="AW60" s="48"/>
      <c r="AX60" s="48"/>
    </row>
    <row r="61" spans="1:50" ht="11.25">
      <c r="A61" s="15"/>
      <c r="B61" s="353" t="s">
        <v>58</v>
      </c>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15"/>
      <c r="AL61" s="15"/>
      <c r="AM61" s="15"/>
      <c r="AN61" s="15"/>
      <c r="AO61" s="15"/>
      <c r="AP61" s="15"/>
      <c r="AQ61" s="43"/>
      <c r="AR61" s="43"/>
      <c r="AS61" s="43"/>
      <c r="AT61" s="43"/>
      <c r="AU61" s="43"/>
      <c r="AV61" s="43"/>
      <c r="AW61" s="43"/>
      <c r="AX61" s="43"/>
    </row>
    <row r="62" spans="1:50" ht="11.25">
      <c r="A62" s="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19"/>
      <c r="AL62" s="19"/>
      <c r="AM62" s="19"/>
      <c r="AN62" s="19"/>
      <c r="AO62" s="19"/>
      <c r="AP62" s="19"/>
      <c r="AQ62" s="19"/>
      <c r="AR62" s="19"/>
      <c r="AS62" s="19"/>
      <c r="AT62" s="19"/>
      <c r="AU62" s="18"/>
      <c r="AV62" s="18"/>
      <c r="AW62" s="18"/>
      <c r="AX62" s="15"/>
    </row>
    <row r="63" spans="1:50" ht="14.25">
      <c r="A63" s="15"/>
      <c r="B63" s="164" t="s">
        <v>55</v>
      </c>
      <c r="C63" s="165"/>
      <c r="D63" s="165"/>
      <c r="E63" s="165"/>
      <c r="F63" s="165"/>
      <c r="G63" s="165"/>
      <c r="H63" s="165"/>
      <c r="I63" s="165"/>
      <c r="J63" s="165"/>
      <c r="K63" s="165"/>
      <c r="L63" s="166"/>
      <c r="M63" s="394" t="s">
        <v>21</v>
      </c>
      <c r="N63" s="394"/>
      <c r="O63" s="394"/>
      <c r="P63" s="394" t="s">
        <v>22</v>
      </c>
      <c r="Q63" s="394"/>
      <c r="R63" s="394"/>
      <c r="S63" s="15"/>
      <c r="T63" s="15"/>
      <c r="U63" s="15"/>
      <c r="V63" s="15"/>
      <c r="W63" s="15"/>
      <c r="X63" s="18"/>
      <c r="Y63" s="18"/>
      <c r="Z63" s="18"/>
      <c r="AA63" s="18"/>
      <c r="AB63" s="20"/>
      <c r="AC63" s="20"/>
      <c r="AD63" s="15"/>
      <c r="AE63" s="15"/>
      <c r="AF63" s="15"/>
      <c r="AG63" s="15"/>
      <c r="AH63" s="15"/>
      <c r="AI63" s="15"/>
      <c r="AJ63" s="15"/>
      <c r="AK63" s="15"/>
      <c r="AL63" s="15"/>
      <c r="AM63" s="15"/>
      <c r="AN63" s="15"/>
      <c r="AO63" s="15"/>
      <c r="AP63" s="15"/>
      <c r="AQ63" s="15"/>
      <c r="AR63" s="15"/>
      <c r="AS63" s="15"/>
      <c r="AT63" s="15"/>
      <c r="AU63" s="15"/>
      <c r="AV63" s="15"/>
      <c r="AW63" s="15"/>
      <c r="AX63" s="15"/>
    </row>
    <row r="64" spans="1:50" ht="14.25">
      <c r="A64" s="15"/>
      <c r="B64" s="170"/>
      <c r="C64" s="171"/>
      <c r="D64" s="171"/>
      <c r="E64" s="171"/>
      <c r="F64" s="171"/>
      <c r="G64" s="171"/>
      <c r="H64" s="171"/>
      <c r="I64" s="171"/>
      <c r="J64" s="171"/>
      <c r="K64" s="171"/>
      <c r="L64" s="172"/>
      <c r="M64" s="522"/>
      <c r="N64" s="525"/>
      <c r="O64" s="540"/>
      <c r="P64" s="522"/>
      <c r="Q64" s="525"/>
      <c r="R64" s="540"/>
      <c r="S64" s="15"/>
      <c r="T64" s="15"/>
      <c r="U64" s="15"/>
      <c r="V64" s="15"/>
      <c r="W64" s="15"/>
      <c r="X64" s="18"/>
      <c r="Y64" s="18"/>
      <c r="Z64" s="18"/>
      <c r="AA64" s="18"/>
      <c r="AB64" s="20"/>
      <c r="AC64" s="20"/>
      <c r="AD64" s="15"/>
      <c r="AE64" s="15"/>
      <c r="AF64" s="15"/>
      <c r="AG64" s="15"/>
      <c r="AH64" s="15"/>
      <c r="AI64" s="15"/>
      <c r="AJ64" s="15"/>
      <c r="AK64" s="15"/>
      <c r="AL64" s="15"/>
      <c r="AM64" s="15"/>
      <c r="AN64" s="15"/>
      <c r="AO64" s="15"/>
      <c r="AP64" s="15"/>
      <c r="AQ64" s="15"/>
      <c r="AR64" s="15"/>
      <c r="AS64" s="15"/>
      <c r="AT64" s="15"/>
      <c r="AU64" s="15"/>
      <c r="AV64" s="15"/>
      <c r="AW64" s="15"/>
      <c r="AX64" s="15"/>
    </row>
    <row r="65" spans="1:50" ht="11.25">
      <c r="A65" s="15"/>
      <c r="B65" s="394" t="s">
        <v>56</v>
      </c>
      <c r="C65" s="394"/>
      <c r="D65" s="394"/>
      <c r="E65" s="394"/>
      <c r="F65" s="394"/>
      <c r="G65" s="394"/>
      <c r="H65" s="394"/>
      <c r="I65" s="394"/>
      <c r="J65" s="394"/>
      <c r="K65" s="394"/>
      <c r="L65" s="394"/>
      <c r="M65" s="185"/>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7"/>
      <c r="AX65" s="15"/>
    </row>
    <row r="66" spans="1:50" ht="11.25">
      <c r="A66" s="15"/>
      <c r="B66" s="394"/>
      <c r="C66" s="394"/>
      <c r="D66" s="394"/>
      <c r="E66" s="394"/>
      <c r="F66" s="394"/>
      <c r="G66" s="394"/>
      <c r="H66" s="394"/>
      <c r="I66" s="394"/>
      <c r="J66" s="394"/>
      <c r="K66" s="394"/>
      <c r="L66" s="394"/>
      <c r="M66" s="188"/>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90"/>
      <c r="AX66" s="15"/>
    </row>
    <row r="67" spans="1:50" ht="11.25">
      <c r="A67" s="15"/>
      <c r="B67" s="394" t="s">
        <v>285</v>
      </c>
      <c r="C67" s="394"/>
      <c r="D67" s="394"/>
      <c r="E67" s="394"/>
      <c r="F67" s="394"/>
      <c r="G67" s="394"/>
      <c r="H67" s="394"/>
      <c r="I67" s="394"/>
      <c r="J67" s="394"/>
      <c r="K67" s="394"/>
      <c r="L67" s="394"/>
      <c r="M67" s="615" t="s">
        <v>586</v>
      </c>
      <c r="N67" s="616"/>
      <c r="O67" s="616"/>
      <c r="P67" s="616"/>
      <c r="Q67" s="617"/>
      <c r="R67" s="651"/>
      <c r="S67" s="651"/>
      <c r="T67" s="388"/>
      <c r="U67" s="611" t="s">
        <v>39</v>
      </c>
      <c r="V67" s="612"/>
      <c r="W67" s="164" t="s">
        <v>286</v>
      </c>
      <c r="X67" s="165"/>
      <c r="Y67" s="165"/>
      <c r="Z67" s="165"/>
      <c r="AA67" s="166"/>
      <c r="AB67" s="512"/>
      <c r="AC67" s="512"/>
      <c r="AD67" s="522"/>
      <c r="AE67" s="611" t="s">
        <v>39</v>
      </c>
      <c r="AF67" s="612"/>
      <c r="AG67" s="398" t="s">
        <v>287</v>
      </c>
      <c r="AH67" s="399"/>
      <c r="AI67" s="399"/>
      <c r="AJ67" s="399"/>
      <c r="AK67" s="399"/>
      <c r="AL67" s="399"/>
      <c r="AM67" s="399"/>
      <c r="AN67" s="456"/>
      <c r="AO67" s="185"/>
      <c r="AP67" s="186"/>
      <c r="AQ67" s="186"/>
      <c r="AR67" s="186"/>
      <c r="AS67" s="186"/>
      <c r="AT67" s="186"/>
      <c r="AU67" s="186"/>
      <c r="AV67" s="611" t="s">
        <v>33</v>
      </c>
      <c r="AW67" s="612"/>
      <c r="AX67" s="15"/>
    </row>
    <row r="68" spans="1:50" ht="11.25">
      <c r="A68" s="15"/>
      <c r="B68" s="394"/>
      <c r="C68" s="394"/>
      <c r="D68" s="394"/>
      <c r="E68" s="394"/>
      <c r="F68" s="394"/>
      <c r="G68" s="394"/>
      <c r="H68" s="394"/>
      <c r="I68" s="394"/>
      <c r="J68" s="394"/>
      <c r="K68" s="394"/>
      <c r="L68" s="394"/>
      <c r="M68" s="546"/>
      <c r="N68" s="547"/>
      <c r="O68" s="547"/>
      <c r="P68" s="547"/>
      <c r="Q68" s="810"/>
      <c r="R68" s="512"/>
      <c r="S68" s="512"/>
      <c r="T68" s="522"/>
      <c r="U68" s="611"/>
      <c r="V68" s="612"/>
      <c r="W68" s="170"/>
      <c r="X68" s="171"/>
      <c r="Y68" s="171"/>
      <c r="Z68" s="171"/>
      <c r="AA68" s="172"/>
      <c r="AB68" s="512"/>
      <c r="AC68" s="512"/>
      <c r="AD68" s="522"/>
      <c r="AE68" s="611"/>
      <c r="AF68" s="612"/>
      <c r="AG68" s="400"/>
      <c r="AH68" s="401"/>
      <c r="AI68" s="401"/>
      <c r="AJ68" s="401"/>
      <c r="AK68" s="401"/>
      <c r="AL68" s="401"/>
      <c r="AM68" s="401"/>
      <c r="AN68" s="457"/>
      <c r="AO68" s="188"/>
      <c r="AP68" s="189"/>
      <c r="AQ68" s="189"/>
      <c r="AR68" s="189"/>
      <c r="AS68" s="189"/>
      <c r="AT68" s="189"/>
      <c r="AU68" s="189"/>
      <c r="AV68" s="611"/>
      <c r="AW68" s="612"/>
      <c r="AX68" s="15"/>
    </row>
    <row r="69" spans="1:50" s="126" customFormat="1" ht="11.25">
      <c r="A69" s="43"/>
      <c r="B69" s="43"/>
      <c r="C69" s="43" t="s">
        <v>288</v>
      </c>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row>
    <row r="70" s="126" customFormat="1" ht="11.25"/>
  </sheetData>
  <sheetProtection/>
  <mergeCells count="149">
    <mergeCell ref="A1:AB2"/>
    <mergeCell ref="AL2:AW2"/>
    <mergeCell ref="B3:R4"/>
    <mergeCell ref="B5:L8"/>
    <mergeCell ref="M5:N6"/>
    <mergeCell ref="O5:X6"/>
    <mergeCell ref="Y5:Z6"/>
    <mergeCell ref="AA5:AJ6"/>
    <mergeCell ref="AK5:AL6"/>
    <mergeCell ref="AM5:AV6"/>
    <mergeCell ref="AE9:AF10"/>
    <mergeCell ref="M7:N8"/>
    <mergeCell ref="O7:X8"/>
    <mergeCell ref="Y7:Z8"/>
    <mergeCell ref="AA7:AC8"/>
    <mergeCell ref="AD7:AD8"/>
    <mergeCell ref="AE7:AU8"/>
    <mergeCell ref="M15:O15"/>
    <mergeCell ref="P15:R15"/>
    <mergeCell ref="S15:AC16"/>
    <mergeCell ref="AV7:AV8"/>
    <mergeCell ref="B9:L10"/>
    <mergeCell ref="M9:Q10"/>
    <mergeCell ref="R9:T10"/>
    <mergeCell ref="U9:V10"/>
    <mergeCell ref="W9:AA10"/>
    <mergeCell ref="AB9:AD10"/>
    <mergeCell ref="AF15:AG16"/>
    <mergeCell ref="AH15:AH16"/>
    <mergeCell ref="AI15:AJ16"/>
    <mergeCell ref="AK15:AK16"/>
    <mergeCell ref="AL15:AM16"/>
    <mergeCell ref="B11:L12"/>
    <mergeCell ref="M11:AA12"/>
    <mergeCell ref="B13:L14"/>
    <mergeCell ref="M13:AA14"/>
    <mergeCell ref="B15:L16"/>
    <mergeCell ref="AN15:AN16"/>
    <mergeCell ref="M16:O16"/>
    <mergeCell ref="P16:R16"/>
    <mergeCell ref="B18:AJ19"/>
    <mergeCell ref="B20:I20"/>
    <mergeCell ref="J20:Q20"/>
    <mergeCell ref="R20:Y20"/>
    <mergeCell ref="Z20:AG20"/>
    <mergeCell ref="AH20:AO20"/>
    <mergeCell ref="AD15:AE16"/>
    <mergeCell ref="AP20:AW20"/>
    <mergeCell ref="B21:I22"/>
    <mergeCell ref="J21:Q22"/>
    <mergeCell ref="R21:Y22"/>
    <mergeCell ref="Z21:AG22"/>
    <mergeCell ref="AH21:AO22"/>
    <mergeCell ref="AP21:AW22"/>
    <mergeCell ref="B25:O26"/>
    <mergeCell ref="B27:L30"/>
    <mergeCell ref="M27:N28"/>
    <mergeCell ref="O27:X28"/>
    <mergeCell ref="Y27:Z28"/>
    <mergeCell ref="AA27:AJ28"/>
    <mergeCell ref="AK27:AL28"/>
    <mergeCell ref="AM27:AV28"/>
    <mergeCell ref="M29:N30"/>
    <mergeCell ref="O29:X30"/>
    <mergeCell ref="Y29:Z30"/>
    <mergeCell ref="AA29:AC30"/>
    <mergeCell ref="AD29:AD30"/>
    <mergeCell ref="AE29:AU30"/>
    <mergeCell ref="AV29:AV30"/>
    <mergeCell ref="B31:L32"/>
    <mergeCell ref="M31:Q32"/>
    <mergeCell ref="R31:T32"/>
    <mergeCell ref="U31:V32"/>
    <mergeCell ref="W31:AA32"/>
    <mergeCell ref="AB31:AD32"/>
    <mergeCell ref="AE31:AF32"/>
    <mergeCell ref="A34:AB35"/>
    <mergeCell ref="AL35:AW35"/>
    <mergeCell ref="B36:AJ37"/>
    <mergeCell ref="B38:L39"/>
    <mergeCell ref="M38:Q39"/>
    <mergeCell ref="R38:T39"/>
    <mergeCell ref="U38:V39"/>
    <mergeCell ref="W38:AA39"/>
    <mergeCell ref="AB38:AD39"/>
    <mergeCell ref="AE38:AF39"/>
    <mergeCell ref="B40:L41"/>
    <mergeCell ref="M40:Q41"/>
    <mergeCell ref="R40:T41"/>
    <mergeCell ref="U40:V41"/>
    <mergeCell ref="W40:AA41"/>
    <mergeCell ref="AB40:AD41"/>
    <mergeCell ref="AE40:AF41"/>
    <mergeCell ref="AG40:AK41"/>
    <mergeCell ref="AL40:AN41"/>
    <mergeCell ref="AO40:AP41"/>
    <mergeCell ref="B42:L45"/>
    <mergeCell ref="M42:AW45"/>
    <mergeCell ref="B48:AJ49"/>
    <mergeCell ref="B50:L51"/>
    <mergeCell ref="M50:O50"/>
    <mergeCell ref="P50:R50"/>
    <mergeCell ref="M51:O51"/>
    <mergeCell ref="P51:R51"/>
    <mergeCell ref="B52:L53"/>
    <mergeCell ref="M52:Q53"/>
    <mergeCell ref="R52:T53"/>
    <mergeCell ref="U52:V53"/>
    <mergeCell ref="W52:AA53"/>
    <mergeCell ref="AB52:AD53"/>
    <mergeCell ref="AE52:AF53"/>
    <mergeCell ref="B54:L55"/>
    <mergeCell ref="M54:AW55"/>
    <mergeCell ref="AI58:AJ59"/>
    <mergeCell ref="AK58:AK59"/>
    <mergeCell ref="B56:L57"/>
    <mergeCell ref="M56:O56"/>
    <mergeCell ref="P56:R56"/>
    <mergeCell ref="M57:O57"/>
    <mergeCell ref="P57:R57"/>
    <mergeCell ref="B58:L59"/>
    <mergeCell ref="M58:O58"/>
    <mergeCell ref="P58:R58"/>
    <mergeCell ref="M64:O64"/>
    <mergeCell ref="P64:R64"/>
    <mergeCell ref="S58:AC59"/>
    <mergeCell ref="AD58:AE59"/>
    <mergeCell ref="AF58:AG59"/>
    <mergeCell ref="AH58:AH59"/>
    <mergeCell ref="AE67:AF68"/>
    <mergeCell ref="AG67:AN68"/>
    <mergeCell ref="AL58:AM59"/>
    <mergeCell ref="AN58:AN59"/>
    <mergeCell ref="M59:O59"/>
    <mergeCell ref="P59:R59"/>
    <mergeCell ref="B61:AJ62"/>
    <mergeCell ref="B63:L64"/>
    <mergeCell ref="M63:O63"/>
    <mergeCell ref="P63:R63"/>
    <mergeCell ref="AO67:AU68"/>
    <mergeCell ref="AV67:AW68"/>
    <mergeCell ref="B65:L66"/>
    <mergeCell ref="M65:AW66"/>
    <mergeCell ref="B67:L68"/>
    <mergeCell ref="M67:Q68"/>
    <mergeCell ref="R67:T68"/>
    <mergeCell ref="U67:V68"/>
    <mergeCell ref="W67:AA68"/>
    <mergeCell ref="AB67:AD68"/>
  </mergeCells>
  <dataValidations count="1">
    <dataValidation type="list" allowBlank="1" showInputMessage="1" showErrorMessage="1" sqref="M5:N8 Y5:Z8 AK5:AL6 M16:R16 M27:N30 Y27:Z30 AK27:AL28 M57:R57 M64:R64 M51:R51 M59:R59">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BJ60"/>
  <sheetViews>
    <sheetView showGridLines="0" view="pageBreakPreview" zoomScaleSheetLayoutView="100" zoomScalePageLayoutView="0" workbookViewId="0" topLeftCell="A1">
      <selection activeCell="A1" sqref="A1:O2"/>
    </sheetView>
  </sheetViews>
  <sheetFormatPr defaultColWidth="1.875" defaultRowHeight="11.25" customHeight="1"/>
  <cols>
    <col min="1" max="16384" width="1.875" style="6" customWidth="1"/>
  </cols>
  <sheetData>
    <row r="1" spans="1:62" s="9" customFormat="1" ht="11.25" customHeight="1">
      <c r="A1" s="665" t="s">
        <v>587</v>
      </c>
      <c r="B1" s="665"/>
      <c r="C1" s="665"/>
      <c r="D1" s="665"/>
      <c r="E1" s="665"/>
      <c r="F1" s="665"/>
      <c r="G1" s="665"/>
      <c r="H1" s="665"/>
      <c r="I1" s="665"/>
      <c r="J1" s="665"/>
      <c r="K1" s="665"/>
      <c r="L1" s="665"/>
      <c r="M1" s="665"/>
      <c r="N1" s="665"/>
      <c r="O1" s="665"/>
      <c r="P1" s="888">
        <f>EDATE(1!$Q$69,-2)</f>
        <v>45047</v>
      </c>
      <c r="Q1" s="888"/>
      <c r="R1" s="888"/>
      <c r="S1" s="888"/>
      <c r="T1" s="888"/>
      <c r="U1" s="888"/>
      <c r="V1" s="888"/>
      <c r="W1" s="888"/>
      <c r="X1" s="360" t="s">
        <v>530</v>
      </c>
      <c r="Y1" s="360"/>
      <c r="Z1" s="20"/>
      <c r="AA1" s="20"/>
      <c r="AB1" s="20"/>
      <c r="AC1" s="20"/>
      <c r="AD1" s="20"/>
      <c r="AE1" s="20"/>
      <c r="AF1" s="20"/>
      <c r="AG1" s="20"/>
      <c r="AH1" s="20"/>
      <c r="AI1" s="20"/>
      <c r="AJ1" s="20"/>
      <c r="AK1" s="20"/>
      <c r="AL1" s="20"/>
      <c r="AM1" s="20"/>
      <c r="AN1" s="20"/>
      <c r="AO1" s="20"/>
      <c r="AZ1" s="8"/>
      <c r="BA1" s="8"/>
      <c r="BB1" s="8"/>
      <c r="BC1" s="8"/>
      <c r="BD1" s="8"/>
      <c r="BE1" s="8"/>
      <c r="BF1" s="8"/>
      <c r="BG1" s="8"/>
      <c r="BH1" s="8"/>
      <c r="BI1" s="8"/>
      <c r="BJ1" s="8"/>
    </row>
    <row r="2" spans="1:62" s="9" customFormat="1" ht="11.25" customHeight="1">
      <c r="A2" s="665"/>
      <c r="B2" s="665"/>
      <c r="C2" s="665"/>
      <c r="D2" s="665"/>
      <c r="E2" s="665"/>
      <c r="F2" s="665"/>
      <c r="G2" s="665"/>
      <c r="H2" s="665"/>
      <c r="I2" s="665"/>
      <c r="J2" s="665"/>
      <c r="K2" s="665"/>
      <c r="L2" s="665"/>
      <c r="M2" s="665"/>
      <c r="N2" s="665"/>
      <c r="O2" s="665"/>
      <c r="P2" s="888"/>
      <c r="Q2" s="888"/>
      <c r="R2" s="888"/>
      <c r="S2" s="888"/>
      <c r="T2" s="888"/>
      <c r="U2" s="888"/>
      <c r="V2" s="888"/>
      <c r="W2" s="888"/>
      <c r="X2" s="360"/>
      <c r="Y2" s="360"/>
      <c r="Z2" s="20"/>
      <c r="AA2" s="20"/>
      <c r="AB2" s="20"/>
      <c r="AC2" s="20"/>
      <c r="AD2" s="20"/>
      <c r="AE2" s="20"/>
      <c r="AF2" s="20"/>
      <c r="AG2" s="20"/>
      <c r="AH2" s="20"/>
      <c r="AI2" s="20"/>
      <c r="AJ2" s="20"/>
      <c r="AK2" s="20"/>
      <c r="AL2" s="20"/>
      <c r="AM2" s="20"/>
      <c r="AN2" s="20"/>
      <c r="AO2" s="20"/>
      <c r="AZ2" s="8"/>
      <c r="BA2" s="8"/>
      <c r="BB2" s="8"/>
      <c r="BC2" s="8"/>
      <c r="BD2" s="8"/>
      <c r="BE2" s="8"/>
      <c r="BF2" s="8"/>
      <c r="BG2" s="8"/>
      <c r="BH2" s="8"/>
      <c r="BI2" s="8"/>
      <c r="BJ2" s="8"/>
    </row>
    <row r="4" spans="1:50" s="10" customFormat="1" ht="11.25" customHeight="1">
      <c r="A4" s="24"/>
      <c r="B4" s="937" t="s">
        <v>85</v>
      </c>
      <c r="C4" s="938"/>
      <c r="D4" s="938"/>
      <c r="E4" s="939"/>
      <c r="F4" s="940" t="s">
        <v>82</v>
      </c>
      <c r="G4" s="941"/>
      <c r="H4" s="941"/>
      <c r="I4" s="941"/>
      <c r="J4" s="941"/>
      <c r="K4" s="941"/>
      <c r="L4" s="941"/>
      <c r="M4" s="941"/>
      <c r="N4" s="942"/>
      <c r="O4" s="940" t="s">
        <v>84</v>
      </c>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2"/>
      <c r="AS4" s="940" t="s">
        <v>83</v>
      </c>
      <c r="AT4" s="941"/>
      <c r="AU4" s="941"/>
      <c r="AV4" s="941"/>
      <c r="AW4" s="942"/>
      <c r="AX4" s="23"/>
    </row>
    <row r="5" spans="1:50" s="10" customFormat="1" ht="11.25" customHeight="1">
      <c r="A5" s="24"/>
      <c r="B5" s="848" t="s">
        <v>333</v>
      </c>
      <c r="C5" s="849"/>
      <c r="D5" s="849"/>
      <c r="E5" s="850"/>
      <c r="F5" s="923" t="s">
        <v>80</v>
      </c>
      <c r="G5" s="923"/>
      <c r="H5" s="923"/>
      <c r="I5" s="923"/>
      <c r="J5" s="923"/>
      <c r="K5" s="923"/>
      <c r="L5" s="923"/>
      <c r="M5" s="923"/>
      <c r="N5" s="923"/>
      <c r="O5" s="897" t="s">
        <v>175</v>
      </c>
      <c r="P5" s="898"/>
      <c r="Q5" s="898"/>
      <c r="R5" s="898"/>
      <c r="S5" s="898"/>
      <c r="T5" s="898"/>
      <c r="U5" s="898"/>
      <c r="V5" s="898"/>
      <c r="W5" s="898"/>
      <c r="X5" s="898"/>
      <c r="Y5" s="898"/>
      <c r="Z5" s="898"/>
      <c r="AA5" s="898"/>
      <c r="AB5" s="898"/>
      <c r="AC5" s="899"/>
      <c r="AD5" s="884"/>
      <c r="AE5" s="916" t="s">
        <v>171</v>
      </c>
      <c r="AF5" s="917"/>
      <c r="AG5" s="883"/>
      <c r="AH5" s="884"/>
      <c r="AI5" s="916" t="s">
        <v>172</v>
      </c>
      <c r="AJ5" s="917"/>
      <c r="AK5" s="901"/>
      <c r="AL5" s="902"/>
      <c r="AM5" s="902"/>
      <c r="AN5" s="902"/>
      <c r="AO5" s="902"/>
      <c r="AP5" s="902"/>
      <c r="AQ5" s="902"/>
      <c r="AR5" s="903"/>
      <c r="AS5" s="867"/>
      <c r="AT5" s="867"/>
      <c r="AU5" s="867"/>
      <c r="AV5" s="867"/>
      <c r="AW5" s="867"/>
      <c r="AX5" s="23"/>
    </row>
    <row r="6" spans="1:50" s="10" customFormat="1" ht="11.25" customHeight="1">
      <c r="A6" s="24"/>
      <c r="B6" s="851"/>
      <c r="C6" s="852"/>
      <c r="D6" s="852"/>
      <c r="E6" s="853"/>
      <c r="F6" s="923"/>
      <c r="G6" s="923"/>
      <c r="H6" s="923"/>
      <c r="I6" s="923"/>
      <c r="J6" s="923"/>
      <c r="K6" s="923"/>
      <c r="L6" s="923"/>
      <c r="M6" s="923"/>
      <c r="N6" s="923"/>
      <c r="O6" s="897" t="s">
        <v>173</v>
      </c>
      <c r="P6" s="898"/>
      <c r="Q6" s="898"/>
      <c r="R6" s="898"/>
      <c r="S6" s="898"/>
      <c r="T6" s="898"/>
      <c r="U6" s="898"/>
      <c r="V6" s="898"/>
      <c r="W6" s="898"/>
      <c r="X6" s="898"/>
      <c r="Y6" s="898"/>
      <c r="Z6" s="898"/>
      <c r="AA6" s="898"/>
      <c r="AB6" s="898"/>
      <c r="AC6" s="899"/>
      <c r="AD6" s="884"/>
      <c r="AE6" s="916" t="s">
        <v>171</v>
      </c>
      <c r="AF6" s="917"/>
      <c r="AG6" s="883"/>
      <c r="AH6" s="884"/>
      <c r="AI6" s="916" t="s">
        <v>172</v>
      </c>
      <c r="AJ6" s="917"/>
      <c r="AK6" s="901"/>
      <c r="AL6" s="902"/>
      <c r="AM6" s="902"/>
      <c r="AN6" s="902"/>
      <c r="AO6" s="902"/>
      <c r="AP6" s="902"/>
      <c r="AQ6" s="902"/>
      <c r="AR6" s="903"/>
      <c r="AS6" s="867"/>
      <c r="AT6" s="867"/>
      <c r="AU6" s="867"/>
      <c r="AV6" s="867"/>
      <c r="AW6" s="867"/>
      <c r="AX6" s="23"/>
    </row>
    <row r="7" spans="1:50" s="10" customFormat="1" ht="11.25" customHeight="1">
      <c r="A7" s="24"/>
      <c r="B7" s="851"/>
      <c r="C7" s="852"/>
      <c r="D7" s="852"/>
      <c r="E7" s="853"/>
      <c r="F7" s="924"/>
      <c r="G7" s="925"/>
      <c r="H7" s="925"/>
      <c r="I7" s="925"/>
      <c r="J7" s="925"/>
      <c r="K7" s="925"/>
      <c r="L7" s="925"/>
      <c r="M7" s="858" t="s">
        <v>109</v>
      </c>
      <c r="N7" s="859"/>
      <c r="O7" s="897" t="s">
        <v>174</v>
      </c>
      <c r="P7" s="898"/>
      <c r="Q7" s="898"/>
      <c r="R7" s="898"/>
      <c r="S7" s="898"/>
      <c r="T7" s="898"/>
      <c r="U7" s="898"/>
      <c r="V7" s="898"/>
      <c r="W7" s="898"/>
      <c r="X7" s="898"/>
      <c r="Y7" s="898"/>
      <c r="Z7" s="898"/>
      <c r="AA7" s="898"/>
      <c r="AB7" s="898"/>
      <c r="AC7" s="899"/>
      <c r="AD7" s="884"/>
      <c r="AE7" s="916" t="s">
        <v>171</v>
      </c>
      <c r="AF7" s="917"/>
      <c r="AG7" s="883"/>
      <c r="AH7" s="884"/>
      <c r="AI7" s="916" t="s">
        <v>172</v>
      </c>
      <c r="AJ7" s="917"/>
      <c r="AK7" s="901"/>
      <c r="AL7" s="902"/>
      <c r="AM7" s="902"/>
      <c r="AN7" s="902"/>
      <c r="AO7" s="902"/>
      <c r="AP7" s="902"/>
      <c r="AQ7" s="902"/>
      <c r="AR7" s="903"/>
      <c r="AS7" s="867"/>
      <c r="AT7" s="867"/>
      <c r="AU7" s="867"/>
      <c r="AV7" s="867"/>
      <c r="AW7" s="867"/>
      <c r="AX7" s="23"/>
    </row>
    <row r="8" spans="1:50" s="10" customFormat="1" ht="11.25" customHeight="1">
      <c r="A8" s="24"/>
      <c r="B8" s="851"/>
      <c r="C8" s="852"/>
      <c r="D8" s="852"/>
      <c r="E8" s="853"/>
      <c r="F8" s="926"/>
      <c r="G8" s="927"/>
      <c r="H8" s="927"/>
      <c r="I8" s="927"/>
      <c r="J8" s="927"/>
      <c r="K8" s="927"/>
      <c r="L8" s="927"/>
      <c r="M8" s="861"/>
      <c r="N8" s="862"/>
      <c r="O8" s="897" t="s">
        <v>302</v>
      </c>
      <c r="P8" s="898"/>
      <c r="Q8" s="898"/>
      <c r="R8" s="898"/>
      <c r="S8" s="898"/>
      <c r="T8" s="898"/>
      <c r="U8" s="898"/>
      <c r="V8" s="898"/>
      <c r="W8" s="898"/>
      <c r="X8" s="898"/>
      <c r="Y8" s="898"/>
      <c r="Z8" s="898"/>
      <c r="AA8" s="898"/>
      <c r="AB8" s="898"/>
      <c r="AC8" s="899"/>
      <c r="AD8" s="884"/>
      <c r="AE8" s="916" t="s">
        <v>171</v>
      </c>
      <c r="AF8" s="917"/>
      <c r="AG8" s="883"/>
      <c r="AH8" s="884"/>
      <c r="AI8" s="916" t="s">
        <v>172</v>
      </c>
      <c r="AJ8" s="917"/>
      <c r="AK8" s="901"/>
      <c r="AL8" s="902"/>
      <c r="AM8" s="902"/>
      <c r="AN8" s="902"/>
      <c r="AO8" s="902"/>
      <c r="AP8" s="902"/>
      <c r="AQ8" s="902"/>
      <c r="AR8" s="903"/>
      <c r="AS8" s="867"/>
      <c r="AT8" s="867"/>
      <c r="AU8" s="867"/>
      <c r="AV8" s="867"/>
      <c r="AW8" s="867"/>
      <c r="AX8" s="23"/>
    </row>
    <row r="9" spans="1:50" s="10" customFormat="1" ht="11.25" customHeight="1">
      <c r="A9" s="24"/>
      <c r="B9" s="851"/>
      <c r="C9" s="852"/>
      <c r="D9" s="852"/>
      <c r="E9" s="853"/>
      <c r="F9" s="926"/>
      <c r="G9" s="927"/>
      <c r="H9" s="927"/>
      <c r="I9" s="927"/>
      <c r="J9" s="927"/>
      <c r="K9" s="927"/>
      <c r="L9" s="927"/>
      <c r="M9" s="861"/>
      <c r="N9" s="862"/>
      <c r="O9" s="897" t="s">
        <v>313</v>
      </c>
      <c r="P9" s="898"/>
      <c r="Q9" s="898"/>
      <c r="R9" s="898"/>
      <c r="S9" s="898"/>
      <c r="T9" s="898"/>
      <c r="U9" s="898"/>
      <c r="V9" s="898"/>
      <c r="W9" s="898"/>
      <c r="X9" s="898"/>
      <c r="Y9" s="898"/>
      <c r="Z9" s="898"/>
      <c r="AA9" s="898"/>
      <c r="AB9" s="898"/>
      <c r="AC9" s="899"/>
      <c r="AD9" s="884"/>
      <c r="AE9" s="916" t="s">
        <v>171</v>
      </c>
      <c r="AF9" s="917"/>
      <c r="AG9" s="883"/>
      <c r="AH9" s="884"/>
      <c r="AI9" s="916" t="s">
        <v>172</v>
      </c>
      <c r="AJ9" s="917"/>
      <c r="AK9" s="901"/>
      <c r="AL9" s="902"/>
      <c r="AM9" s="902"/>
      <c r="AN9" s="902"/>
      <c r="AO9" s="902"/>
      <c r="AP9" s="902"/>
      <c r="AQ9" s="902"/>
      <c r="AR9" s="903"/>
      <c r="AS9" s="867"/>
      <c r="AT9" s="867"/>
      <c r="AU9" s="867"/>
      <c r="AV9" s="867"/>
      <c r="AW9" s="867"/>
      <c r="AX9" s="23"/>
    </row>
    <row r="10" spans="1:50" s="10" customFormat="1" ht="11.25" customHeight="1">
      <c r="A10" s="24"/>
      <c r="B10" s="851"/>
      <c r="C10" s="852"/>
      <c r="D10" s="852"/>
      <c r="E10" s="853"/>
      <c r="F10" s="972" t="s">
        <v>320</v>
      </c>
      <c r="G10" s="957"/>
      <c r="H10" s="957"/>
      <c r="I10" s="957"/>
      <c r="J10" s="957"/>
      <c r="K10" s="957"/>
      <c r="L10" s="957"/>
      <c r="M10" s="957"/>
      <c r="N10" s="958"/>
      <c r="O10" s="897" t="s">
        <v>176</v>
      </c>
      <c r="P10" s="898"/>
      <c r="Q10" s="898"/>
      <c r="R10" s="898"/>
      <c r="S10" s="898"/>
      <c r="T10" s="898"/>
      <c r="U10" s="898"/>
      <c r="V10" s="898"/>
      <c r="W10" s="898"/>
      <c r="X10" s="898"/>
      <c r="Y10" s="898"/>
      <c r="Z10" s="898"/>
      <c r="AA10" s="898"/>
      <c r="AB10" s="898"/>
      <c r="AC10" s="899"/>
      <c r="AD10" s="884"/>
      <c r="AE10" s="900" t="s">
        <v>171</v>
      </c>
      <c r="AF10" s="893"/>
      <c r="AG10" s="883"/>
      <c r="AH10" s="884"/>
      <c r="AI10" s="900" t="s">
        <v>165</v>
      </c>
      <c r="AJ10" s="893"/>
      <c r="AK10" s="883"/>
      <c r="AL10" s="884"/>
      <c r="AM10" s="900" t="s">
        <v>166</v>
      </c>
      <c r="AN10" s="893"/>
      <c r="AO10" s="875"/>
      <c r="AP10" s="877"/>
      <c r="AQ10" s="900" t="s">
        <v>184</v>
      </c>
      <c r="AR10" s="893"/>
      <c r="AS10" s="936"/>
      <c r="AT10" s="936"/>
      <c r="AU10" s="936"/>
      <c r="AV10" s="936"/>
      <c r="AW10" s="936"/>
      <c r="AX10" s="23"/>
    </row>
    <row r="11" spans="1:50" s="10" customFormat="1" ht="11.25" customHeight="1">
      <c r="A11" s="24"/>
      <c r="B11" s="851"/>
      <c r="C11" s="852"/>
      <c r="D11" s="852"/>
      <c r="E11" s="853"/>
      <c r="F11" s="973"/>
      <c r="G11" s="974"/>
      <c r="H11" s="974"/>
      <c r="I11" s="974"/>
      <c r="J11" s="974"/>
      <c r="K11" s="974"/>
      <c r="L11" s="974"/>
      <c r="M11" s="974"/>
      <c r="N11" s="975"/>
      <c r="O11" s="968" t="s">
        <v>298</v>
      </c>
      <c r="P11" s="969"/>
      <c r="Q11" s="969"/>
      <c r="R11" s="969"/>
      <c r="S11" s="969"/>
      <c r="T11" s="969"/>
      <c r="U11" s="969"/>
      <c r="V11" s="969"/>
      <c r="W11" s="969"/>
      <c r="X11" s="969"/>
      <c r="Y11" s="969"/>
      <c r="Z11" s="969"/>
      <c r="AA11" s="969"/>
      <c r="AB11" s="970"/>
      <c r="AC11" s="899"/>
      <c r="AD11" s="884"/>
      <c r="AE11" s="900" t="s">
        <v>171</v>
      </c>
      <c r="AF11" s="893"/>
      <c r="AG11" s="883"/>
      <c r="AH11" s="884"/>
      <c r="AI11" s="900" t="s">
        <v>172</v>
      </c>
      <c r="AJ11" s="893"/>
      <c r="AK11" s="910"/>
      <c r="AL11" s="911"/>
      <c r="AM11" s="911"/>
      <c r="AN11" s="911"/>
      <c r="AO11" s="911"/>
      <c r="AP11" s="911"/>
      <c r="AQ11" s="911"/>
      <c r="AR11" s="971"/>
      <c r="AS11" s="944"/>
      <c r="AT11" s="945"/>
      <c r="AU11" s="945"/>
      <c r="AV11" s="945"/>
      <c r="AW11" s="946"/>
      <c r="AX11" s="23"/>
    </row>
    <row r="12" spans="1:50" s="10" customFormat="1" ht="11.25" customHeight="1">
      <c r="A12" s="24"/>
      <c r="B12" s="851"/>
      <c r="C12" s="852"/>
      <c r="D12" s="852"/>
      <c r="E12" s="853"/>
      <c r="F12" s="959"/>
      <c r="G12" s="960"/>
      <c r="H12" s="960"/>
      <c r="I12" s="960"/>
      <c r="J12" s="960"/>
      <c r="K12" s="960"/>
      <c r="L12" s="960"/>
      <c r="M12" s="960"/>
      <c r="N12" s="961"/>
      <c r="O12" s="897" t="s">
        <v>332</v>
      </c>
      <c r="P12" s="898"/>
      <c r="Q12" s="898"/>
      <c r="R12" s="898"/>
      <c r="S12" s="898"/>
      <c r="T12" s="898"/>
      <c r="U12" s="898"/>
      <c r="V12" s="898"/>
      <c r="W12" s="898"/>
      <c r="X12" s="898"/>
      <c r="Y12" s="898"/>
      <c r="Z12" s="898"/>
      <c r="AA12" s="898"/>
      <c r="AB12" s="898"/>
      <c r="AC12" s="875"/>
      <c r="AD12" s="877"/>
      <c r="AE12" s="900" t="s">
        <v>171</v>
      </c>
      <c r="AF12" s="893"/>
      <c r="AG12" s="875"/>
      <c r="AH12" s="877"/>
      <c r="AI12" s="900" t="s">
        <v>172</v>
      </c>
      <c r="AJ12" s="893"/>
      <c r="AK12" s="901"/>
      <c r="AL12" s="902"/>
      <c r="AM12" s="902"/>
      <c r="AN12" s="902"/>
      <c r="AO12" s="902"/>
      <c r="AP12" s="902"/>
      <c r="AQ12" s="902"/>
      <c r="AR12" s="903"/>
      <c r="AS12" s="936"/>
      <c r="AT12" s="936"/>
      <c r="AU12" s="936"/>
      <c r="AV12" s="936"/>
      <c r="AW12" s="936"/>
      <c r="AX12" s="23"/>
    </row>
    <row r="13" spans="1:50" s="10" customFormat="1" ht="11.25" customHeight="1">
      <c r="A13" s="24"/>
      <c r="B13" s="851"/>
      <c r="C13" s="852"/>
      <c r="D13" s="852"/>
      <c r="E13" s="853"/>
      <c r="F13" s="875"/>
      <c r="G13" s="883"/>
      <c r="H13" s="933" t="s">
        <v>228</v>
      </c>
      <c r="I13" s="934"/>
      <c r="J13" s="934"/>
      <c r="K13" s="934"/>
      <c r="L13" s="934"/>
      <c r="M13" s="934"/>
      <c r="N13" s="935"/>
      <c r="O13" s="976" t="s">
        <v>331</v>
      </c>
      <c r="P13" s="977"/>
      <c r="Q13" s="977"/>
      <c r="R13" s="977"/>
      <c r="S13" s="977"/>
      <c r="T13" s="977"/>
      <c r="U13" s="977"/>
      <c r="V13" s="977"/>
      <c r="W13" s="977"/>
      <c r="X13" s="977"/>
      <c r="Y13" s="977"/>
      <c r="Z13" s="977"/>
      <c r="AA13" s="977"/>
      <c r="AB13" s="978"/>
      <c r="AC13" s="910"/>
      <c r="AD13" s="947"/>
      <c r="AE13" s="916" t="s">
        <v>171</v>
      </c>
      <c r="AF13" s="917"/>
      <c r="AG13" s="883"/>
      <c r="AH13" s="884"/>
      <c r="AI13" s="900" t="s">
        <v>165</v>
      </c>
      <c r="AJ13" s="893"/>
      <c r="AK13" s="883"/>
      <c r="AL13" s="884"/>
      <c r="AM13" s="900" t="s">
        <v>166</v>
      </c>
      <c r="AN13" s="893"/>
      <c r="AO13" s="875"/>
      <c r="AP13" s="877"/>
      <c r="AQ13" s="900" t="s">
        <v>184</v>
      </c>
      <c r="AR13" s="893"/>
      <c r="AS13" s="936"/>
      <c r="AT13" s="936"/>
      <c r="AU13" s="936"/>
      <c r="AV13" s="936"/>
      <c r="AW13" s="936"/>
      <c r="AX13" s="23"/>
    </row>
    <row r="14" spans="1:50" s="10" customFormat="1" ht="11.25" customHeight="1">
      <c r="A14" s="24"/>
      <c r="B14" s="851"/>
      <c r="C14" s="852"/>
      <c r="D14" s="852"/>
      <c r="E14" s="853"/>
      <c r="F14" s="875"/>
      <c r="G14" s="883"/>
      <c r="H14" s="933" t="s">
        <v>227</v>
      </c>
      <c r="I14" s="934"/>
      <c r="J14" s="934"/>
      <c r="K14" s="934"/>
      <c r="L14" s="934"/>
      <c r="M14" s="934"/>
      <c r="N14" s="935"/>
      <c r="O14" s="979"/>
      <c r="P14" s="980"/>
      <c r="Q14" s="980"/>
      <c r="R14" s="980"/>
      <c r="S14" s="980"/>
      <c r="T14" s="980"/>
      <c r="U14" s="980"/>
      <c r="V14" s="980"/>
      <c r="W14" s="980"/>
      <c r="X14" s="980"/>
      <c r="Y14" s="980"/>
      <c r="Z14" s="980"/>
      <c r="AA14" s="980"/>
      <c r="AB14" s="981"/>
      <c r="AC14" s="914"/>
      <c r="AD14" s="951"/>
      <c r="AE14" s="920"/>
      <c r="AF14" s="921"/>
      <c r="AG14" s="883"/>
      <c r="AH14" s="884"/>
      <c r="AI14" s="900" t="s">
        <v>559</v>
      </c>
      <c r="AJ14" s="893"/>
      <c r="AK14" s="883"/>
      <c r="AL14" s="884"/>
      <c r="AM14" s="900" t="s">
        <v>217</v>
      </c>
      <c r="AN14" s="893"/>
      <c r="AO14" s="875"/>
      <c r="AP14" s="877"/>
      <c r="AQ14" s="900" t="s">
        <v>328</v>
      </c>
      <c r="AR14" s="893"/>
      <c r="AS14" s="936"/>
      <c r="AT14" s="936"/>
      <c r="AU14" s="936"/>
      <c r="AV14" s="936"/>
      <c r="AW14" s="936"/>
      <c r="AX14" s="23"/>
    </row>
    <row r="15" spans="1:50" s="10" customFormat="1" ht="11.25" customHeight="1">
      <c r="A15" s="24"/>
      <c r="B15" s="851"/>
      <c r="C15" s="852"/>
      <c r="D15" s="852"/>
      <c r="E15" s="853"/>
      <c r="F15" s="875"/>
      <c r="G15" s="883"/>
      <c r="H15" s="933" t="s">
        <v>312</v>
      </c>
      <c r="I15" s="934"/>
      <c r="J15" s="934"/>
      <c r="K15" s="934"/>
      <c r="L15" s="934"/>
      <c r="M15" s="934"/>
      <c r="N15" s="935"/>
      <c r="O15" s="897" t="s">
        <v>314</v>
      </c>
      <c r="P15" s="898"/>
      <c r="Q15" s="898"/>
      <c r="R15" s="898"/>
      <c r="S15" s="898"/>
      <c r="T15" s="898"/>
      <c r="U15" s="898"/>
      <c r="V15" s="898"/>
      <c r="W15" s="898"/>
      <c r="X15" s="898"/>
      <c r="Y15" s="898"/>
      <c r="Z15" s="898"/>
      <c r="AA15" s="898"/>
      <c r="AB15" s="898"/>
      <c r="AC15" s="875"/>
      <c r="AD15" s="877"/>
      <c r="AE15" s="900" t="s">
        <v>171</v>
      </c>
      <c r="AF15" s="893"/>
      <c r="AG15" s="883"/>
      <c r="AH15" s="884"/>
      <c r="AI15" s="878" t="s">
        <v>172</v>
      </c>
      <c r="AJ15" s="879"/>
      <c r="AK15" s="901"/>
      <c r="AL15" s="902"/>
      <c r="AM15" s="902"/>
      <c r="AN15" s="902"/>
      <c r="AO15" s="902"/>
      <c r="AP15" s="902"/>
      <c r="AQ15" s="902"/>
      <c r="AR15" s="903"/>
      <c r="AS15" s="936"/>
      <c r="AT15" s="936"/>
      <c r="AU15" s="936"/>
      <c r="AV15" s="936"/>
      <c r="AW15" s="936"/>
      <c r="AX15" s="23"/>
    </row>
    <row r="16" spans="1:50" s="10" customFormat="1" ht="11.25" customHeight="1">
      <c r="A16" s="24"/>
      <c r="B16" s="851"/>
      <c r="C16" s="852"/>
      <c r="D16" s="852"/>
      <c r="E16" s="853"/>
      <c r="F16" s="962" t="s">
        <v>335</v>
      </c>
      <c r="G16" s="963"/>
      <c r="H16" s="963"/>
      <c r="I16" s="963"/>
      <c r="J16" s="963"/>
      <c r="K16" s="963"/>
      <c r="L16" s="963"/>
      <c r="M16" s="963"/>
      <c r="N16" s="964"/>
      <c r="O16" s="932" t="s">
        <v>177</v>
      </c>
      <c r="P16" s="932"/>
      <c r="Q16" s="932"/>
      <c r="R16" s="932"/>
      <c r="S16" s="932"/>
      <c r="T16" s="932"/>
      <c r="U16" s="932"/>
      <c r="V16" s="932"/>
      <c r="W16" s="932"/>
      <c r="X16" s="932"/>
      <c r="Y16" s="932"/>
      <c r="Z16" s="932"/>
      <c r="AA16" s="932"/>
      <c r="AB16" s="932"/>
      <c r="AC16" s="899"/>
      <c r="AD16" s="884"/>
      <c r="AE16" s="900" t="s">
        <v>171</v>
      </c>
      <c r="AF16" s="893"/>
      <c r="AG16" s="883"/>
      <c r="AH16" s="884"/>
      <c r="AI16" s="878" t="s">
        <v>165</v>
      </c>
      <c r="AJ16" s="879"/>
      <c r="AK16" s="883"/>
      <c r="AL16" s="884"/>
      <c r="AM16" s="878" t="s">
        <v>166</v>
      </c>
      <c r="AN16" s="879"/>
      <c r="AO16" s="110"/>
      <c r="AP16" s="110"/>
      <c r="AQ16" s="110"/>
      <c r="AR16" s="103"/>
      <c r="AS16" s="936"/>
      <c r="AT16" s="936"/>
      <c r="AU16" s="936"/>
      <c r="AV16" s="936"/>
      <c r="AW16" s="936"/>
      <c r="AX16" s="23"/>
    </row>
    <row r="17" spans="1:50" s="10" customFormat="1" ht="11.25" customHeight="1">
      <c r="A17" s="24"/>
      <c r="B17" s="851"/>
      <c r="C17" s="852"/>
      <c r="D17" s="852"/>
      <c r="E17" s="853"/>
      <c r="F17" s="965"/>
      <c r="G17" s="966"/>
      <c r="H17" s="966"/>
      <c r="I17" s="966"/>
      <c r="J17" s="966"/>
      <c r="K17" s="966"/>
      <c r="L17" s="966"/>
      <c r="M17" s="966"/>
      <c r="N17" s="967"/>
      <c r="O17" s="932" t="s">
        <v>215</v>
      </c>
      <c r="P17" s="932"/>
      <c r="Q17" s="932"/>
      <c r="R17" s="932"/>
      <c r="S17" s="932"/>
      <c r="T17" s="932"/>
      <c r="U17" s="932"/>
      <c r="V17" s="932"/>
      <c r="W17" s="932"/>
      <c r="X17" s="932"/>
      <c r="Y17" s="932"/>
      <c r="Z17" s="932"/>
      <c r="AA17" s="932"/>
      <c r="AB17" s="932"/>
      <c r="AC17" s="899"/>
      <c r="AD17" s="884"/>
      <c r="AE17" s="900" t="s">
        <v>171</v>
      </c>
      <c r="AF17" s="893"/>
      <c r="AG17" s="883"/>
      <c r="AH17" s="884"/>
      <c r="AI17" s="878" t="s">
        <v>172</v>
      </c>
      <c r="AJ17" s="879"/>
      <c r="AK17" s="901"/>
      <c r="AL17" s="902"/>
      <c r="AM17" s="902"/>
      <c r="AN17" s="902"/>
      <c r="AO17" s="902"/>
      <c r="AP17" s="902"/>
      <c r="AQ17" s="902"/>
      <c r="AR17" s="903"/>
      <c r="AS17" s="936"/>
      <c r="AT17" s="936"/>
      <c r="AU17" s="936"/>
      <c r="AV17" s="936"/>
      <c r="AW17" s="936"/>
      <c r="AX17" s="23"/>
    </row>
    <row r="18" spans="1:50" s="10" customFormat="1" ht="11.25" customHeight="1">
      <c r="A18" s="24"/>
      <c r="B18" s="851"/>
      <c r="C18" s="852"/>
      <c r="D18" s="852"/>
      <c r="E18" s="853"/>
      <c r="F18" s="875"/>
      <c r="G18" s="883"/>
      <c r="H18" s="885" t="s">
        <v>161</v>
      </c>
      <c r="I18" s="886"/>
      <c r="J18" s="886"/>
      <c r="K18" s="886"/>
      <c r="L18" s="886"/>
      <c r="M18" s="886"/>
      <c r="N18" s="887"/>
      <c r="O18" s="932" t="s">
        <v>216</v>
      </c>
      <c r="P18" s="932"/>
      <c r="Q18" s="932"/>
      <c r="R18" s="932"/>
      <c r="S18" s="932"/>
      <c r="T18" s="932"/>
      <c r="U18" s="932"/>
      <c r="V18" s="932"/>
      <c r="W18" s="932"/>
      <c r="X18" s="932"/>
      <c r="Y18" s="932"/>
      <c r="Z18" s="932"/>
      <c r="AA18" s="932"/>
      <c r="AB18" s="932"/>
      <c r="AC18" s="899"/>
      <c r="AD18" s="884"/>
      <c r="AE18" s="900" t="s">
        <v>171</v>
      </c>
      <c r="AF18" s="893"/>
      <c r="AG18" s="883"/>
      <c r="AH18" s="884"/>
      <c r="AI18" s="900" t="s">
        <v>172</v>
      </c>
      <c r="AJ18" s="893"/>
      <c r="AK18" s="901"/>
      <c r="AL18" s="902"/>
      <c r="AM18" s="902"/>
      <c r="AN18" s="902"/>
      <c r="AO18" s="902"/>
      <c r="AP18" s="902"/>
      <c r="AQ18" s="902"/>
      <c r="AR18" s="903"/>
      <c r="AS18" s="936"/>
      <c r="AT18" s="936"/>
      <c r="AU18" s="936"/>
      <c r="AV18" s="936"/>
      <c r="AW18" s="936"/>
      <c r="AX18" s="23"/>
    </row>
    <row r="19" spans="1:50" s="10" customFormat="1" ht="11.25" customHeight="1">
      <c r="A19" s="24"/>
      <c r="B19" s="851"/>
      <c r="C19" s="852"/>
      <c r="D19" s="852"/>
      <c r="E19" s="853"/>
      <c r="F19" s="875"/>
      <c r="G19" s="883"/>
      <c r="H19" s="885" t="s">
        <v>162</v>
      </c>
      <c r="I19" s="886"/>
      <c r="J19" s="886"/>
      <c r="K19" s="886"/>
      <c r="L19" s="886"/>
      <c r="M19" s="886"/>
      <c r="N19" s="887"/>
      <c r="O19" s="932" t="s">
        <v>178</v>
      </c>
      <c r="P19" s="932"/>
      <c r="Q19" s="932"/>
      <c r="R19" s="932"/>
      <c r="S19" s="932"/>
      <c r="T19" s="932"/>
      <c r="U19" s="932"/>
      <c r="V19" s="932"/>
      <c r="W19" s="932"/>
      <c r="X19" s="932"/>
      <c r="Y19" s="932"/>
      <c r="Z19" s="932"/>
      <c r="AA19" s="932"/>
      <c r="AB19" s="932"/>
      <c r="AC19" s="899"/>
      <c r="AD19" s="884"/>
      <c r="AE19" s="900" t="s">
        <v>171</v>
      </c>
      <c r="AF19" s="893"/>
      <c r="AG19" s="883"/>
      <c r="AH19" s="884"/>
      <c r="AI19" s="900" t="s">
        <v>172</v>
      </c>
      <c r="AJ19" s="893"/>
      <c r="AK19" s="901"/>
      <c r="AL19" s="902"/>
      <c r="AM19" s="902"/>
      <c r="AN19" s="902"/>
      <c r="AO19" s="902"/>
      <c r="AP19" s="902"/>
      <c r="AQ19" s="902"/>
      <c r="AR19" s="903"/>
      <c r="AS19" s="936"/>
      <c r="AT19" s="936"/>
      <c r="AU19" s="936"/>
      <c r="AV19" s="936"/>
      <c r="AW19" s="936"/>
      <c r="AX19" s="23"/>
    </row>
    <row r="20" spans="1:50" s="10" customFormat="1" ht="11.25" customHeight="1">
      <c r="A20" s="24"/>
      <c r="B20" s="851"/>
      <c r="C20" s="852"/>
      <c r="D20" s="852"/>
      <c r="E20" s="853"/>
      <c r="F20" s="875"/>
      <c r="G20" s="883"/>
      <c r="H20" s="885" t="s">
        <v>163</v>
      </c>
      <c r="I20" s="886"/>
      <c r="J20" s="886"/>
      <c r="K20" s="886"/>
      <c r="L20" s="886"/>
      <c r="M20" s="886"/>
      <c r="N20" s="887"/>
      <c r="O20" s="932" t="s">
        <v>179</v>
      </c>
      <c r="P20" s="932"/>
      <c r="Q20" s="932"/>
      <c r="R20" s="932"/>
      <c r="S20" s="932"/>
      <c r="T20" s="932"/>
      <c r="U20" s="932"/>
      <c r="V20" s="932"/>
      <c r="W20" s="932"/>
      <c r="X20" s="932"/>
      <c r="Y20" s="932"/>
      <c r="Z20" s="932"/>
      <c r="AA20" s="932"/>
      <c r="AB20" s="932"/>
      <c r="AC20" s="899"/>
      <c r="AD20" s="884"/>
      <c r="AE20" s="900" t="s">
        <v>171</v>
      </c>
      <c r="AF20" s="893"/>
      <c r="AG20" s="883"/>
      <c r="AH20" s="884"/>
      <c r="AI20" s="900" t="s">
        <v>172</v>
      </c>
      <c r="AJ20" s="893"/>
      <c r="AK20" s="901"/>
      <c r="AL20" s="902"/>
      <c r="AM20" s="902"/>
      <c r="AN20" s="902"/>
      <c r="AO20" s="902"/>
      <c r="AP20" s="902"/>
      <c r="AQ20" s="902"/>
      <c r="AR20" s="903"/>
      <c r="AS20" s="936"/>
      <c r="AT20" s="936"/>
      <c r="AU20" s="936"/>
      <c r="AV20" s="936"/>
      <c r="AW20" s="936"/>
      <c r="AX20" s="23"/>
    </row>
    <row r="21" spans="1:50" s="10" customFormat="1" ht="11.25" customHeight="1">
      <c r="A21" s="24"/>
      <c r="B21" s="851"/>
      <c r="C21" s="852"/>
      <c r="D21" s="852"/>
      <c r="E21" s="853"/>
      <c r="F21" s="875"/>
      <c r="G21" s="883"/>
      <c r="H21" s="885" t="s">
        <v>164</v>
      </c>
      <c r="I21" s="886"/>
      <c r="J21" s="886"/>
      <c r="K21" s="886"/>
      <c r="L21" s="886"/>
      <c r="M21" s="886"/>
      <c r="N21" s="887"/>
      <c r="O21" s="932" t="s">
        <v>218</v>
      </c>
      <c r="P21" s="932"/>
      <c r="Q21" s="932"/>
      <c r="R21" s="932"/>
      <c r="S21" s="932"/>
      <c r="T21" s="932"/>
      <c r="U21" s="932"/>
      <c r="V21" s="932"/>
      <c r="W21" s="932"/>
      <c r="X21" s="932"/>
      <c r="Y21" s="932"/>
      <c r="Z21" s="932"/>
      <c r="AA21" s="932"/>
      <c r="AB21" s="932"/>
      <c r="AC21" s="899"/>
      <c r="AD21" s="884"/>
      <c r="AE21" s="900" t="s">
        <v>171</v>
      </c>
      <c r="AF21" s="893"/>
      <c r="AG21" s="883"/>
      <c r="AH21" s="884"/>
      <c r="AI21" s="900" t="s">
        <v>172</v>
      </c>
      <c r="AJ21" s="893"/>
      <c r="AK21" s="901"/>
      <c r="AL21" s="902"/>
      <c r="AM21" s="902"/>
      <c r="AN21" s="902"/>
      <c r="AO21" s="902"/>
      <c r="AP21" s="902"/>
      <c r="AQ21" s="902"/>
      <c r="AR21" s="903"/>
      <c r="AS21" s="936"/>
      <c r="AT21" s="936"/>
      <c r="AU21" s="936"/>
      <c r="AV21" s="936"/>
      <c r="AW21" s="936"/>
      <c r="AX21" s="23"/>
    </row>
    <row r="22" spans="1:50" s="10" customFormat="1" ht="11.25" customHeight="1">
      <c r="A22" s="24"/>
      <c r="B22" s="851"/>
      <c r="C22" s="852"/>
      <c r="D22" s="852"/>
      <c r="E22" s="853"/>
      <c r="F22" s="875"/>
      <c r="G22" s="883"/>
      <c r="H22" s="953" t="s">
        <v>26</v>
      </c>
      <c r="I22" s="954"/>
      <c r="J22" s="954"/>
      <c r="K22" s="954"/>
      <c r="L22" s="954"/>
      <c r="M22" s="954"/>
      <c r="N22" s="955"/>
      <c r="O22" s="932" t="s">
        <v>180</v>
      </c>
      <c r="P22" s="932"/>
      <c r="Q22" s="932"/>
      <c r="R22" s="932"/>
      <c r="S22" s="932"/>
      <c r="T22" s="932"/>
      <c r="U22" s="932"/>
      <c r="V22" s="932"/>
      <c r="W22" s="932"/>
      <c r="X22" s="932"/>
      <c r="Y22" s="932"/>
      <c r="Z22" s="932"/>
      <c r="AA22" s="932"/>
      <c r="AB22" s="932"/>
      <c r="AC22" s="899"/>
      <c r="AD22" s="884"/>
      <c r="AE22" s="900" t="s">
        <v>171</v>
      </c>
      <c r="AF22" s="893"/>
      <c r="AG22" s="883"/>
      <c r="AH22" s="884"/>
      <c r="AI22" s="900" t="s">
        <v>172</v>
      </c>
      <c r="AJ22" s="893"/>
      <c r="AK22" s="901"/>
      <c r="AL22" s="902"/>
      <c r="AM22" s="902"/>
      <c r="AN22" s="902"/>
      <c r="AO22" s="902"/>
      <c r="AP22" s="902"/>
      <c r="AQ22" s="902"/>
      <c r="AR22" s="903"/>
      <c r="AS22" s="936"/>
      <c r="AT22" s="936"/>
      <c r="AU22" s="936"/>
      <c r="AV22" s="936"/>
      <c r="AW22" s="936"/>
      <c r="AX22" s="23"/>
    </row>
    <row r="23" spans="1:50" s="10" customFormat="1" ht="11.25" customHeight="1">
      <c r="A23" s="24"/>
      <c r="B23" s="851"/>
      <c r="C23" s="852"/>
      <c r="D23" s="852"/>
      <c r="E23" s="853"/>
      <c r="F23" s="956" t="s">
        <v>334</v>
      </c>
      <c r="G23" s="957"/>
      <c r="H23" s="957"/>
      <c r="I23" s="957"/>
      <c r="J23" s="957"/>
      <c r="K23" s="957"/>
      <c r="L23" s="957"/>
      <c r="M23" s="957"/>
      <c r="N23" s="958"/>
      <c r="O23" s="932" t="s">
        <v>181</v>
      </c>
      <c r="P23" s="932"/>
      <c r="Q23" s="932"/>
      <c r="R23" s="932"/>
      <c r="S23" s="932"/>
      <c r="T23" s="932"/>
      <c r="U23" s="932"/>
      <c r="V23" s="932"/>
      <c r="W23" s="932"/>
      <c r="X23" s="932"/>
      <c r="Y23" s="932"/>
      <c r="Z23" s="932"/>
      <c r="AA23" s="932"/>
      <c r="AB23" s="932"/>
      <c r="AC23" s="899"/>
      <c r="AD23" s="884"/>
      <c r="AE23" s="900" t="s">
        <v>171</v>
      </c>
      <c r="AF23" s="893"/>
      <c r="AG23" s="883"/>
      <c r="AH23" s="884"/>
      <c r="AI23" s="900" t="s">
        <v>172</v>
      </c>
      <c r="AJ23" s="893"/>
      <c r="AK23" s="901"/>
      <c r="AL23" s="902"/>
      <c r="AM23" s="902"/>
      <c r="AN23" s="902"/>
      <c r="AO23" s="902"/>
      <c r="AP23" s="902"/>
      <c r="AQ23" s="902"/>
      <c r="AR23" s="903"/>
      <c r="AS23" s="936"/>
      <c r="AT23" s="936"/>
      <c r="AU23" s="936"/>
      <c r="AV23" s="936"/>
      <c r="AW23" s="936"/>
      <c r="AX23" s="23"/>
    </row>
    <row r="24" spans="1:50" s="10" customFormat="1" ht="11.25" customHeight="1">
      <c r="A24" s="24"/>
      <c r="B24" s="851"/>
      <c r="C24" s="852"/>
      <c r="D24" s="852"/>
      <c r="E24" s="853"/>
      <c r="F24" s="959"/>
      <c r="G24" s="960"/>
      <c r="H24" s="960"/>
      <c r="I24" s="960"/>
      <c r="J24" s="960"/>
      <c r="K24" s="960"/>
      <c r="L24" s="960"/>
      <c r="M24" s="960"/>
      <c r="N24" s="961"/>
      <c r="O24" s="932" t="s">
        <v>182</v>
      </c>
      <c r="P24" s="932"/>
      <c r="Q24" s="932"/>
      <c r="R24" s="932"/>
      <c r="S24" s="932"/>
      <c r="T24" s="932"/>
      <c r="U24" s="932"/>
      <c r="V24" s="932"/>
      <c r="W24" s="932"/>
      <c r="X24" s="932"/>
      <c r="Y24" s="932"/>
      <c r="Z24" s="932"/>
      <c r="AA24" s="932"/>
      <c r="AB24" s="932"/>
      <c r="AC24" s="899"/>
      <c r="AD24" s="884"/>
      <c r="AE24" s="900" t="s">
        <v>171</v>
      </c>
      <c r="AF24" s="893"/>
      <c r="AG24" s="883"/>
      <c r="AH24" s="884"/>
      <c r="AI24" s="900" t="s">
        <v>172</v>
      </c>
      <c r="AJ24" s="893"/>
      <c r="AS24" s="944"/>
      <c r="AT24" s="945"/>
      <c r="AU24" s="945"/>
      <c r="AV24" s="945"/>
      <c r="AW24" s="946"/>
      <c r="AX24" s="23"/>
    </row>
    <row r="25" spans="1:50" s="10" customFormat="1" ht="11.25" customHeight="1">
      <c r="A25" s="24"/>
      <c r="B25" s="851"/>
      <c r="C25" s="852"/>
      <c r="D25" s="852"/>
      <c r="E25" s="853"/>
      <c r="F25" s="875"/>
      <c r="G25" s="883"/>
      <c r="H25" s="885" t="s">
        <v>319</v>
      </c>
      <c r="I25" s="886"/>
      <c r="J25" s="886"/>
      <c r="K25" s="886"/>
      <c r="L25" s="886"/>
      <c r="M25" s="886"/>
      <c r="N25" s="887"/>
      <c r="O25" s="932" t="s">
        <v>315</v>
      </c>
      <c r="P25" s="932"/>
      <c r="Q25" s="932"/>
      <c r="R25" s="932"/>
      <c r="S25" s="932"/>
      <c r="T25" s="932"/>
      <c r="U25" s="932"/>
      <c r="V25" s="932"/>
      <c r="W25" s="932"/>
      <c r="X25" s="932"/>
      <c r="Y25" s="932"/>
      <c r="Z25" s="932"/>
      <c r="AA25" s="932"/>
      <c r="AB25" s="932"/>
      <c r="AC25" s="899"/>
      <c r="AD25" s="884"/>
      <c r="AE25" s="878" t="s">
        <v>171</v>
      </c>
      <c r="AF25" s="879"/>
      <c r="AG25" s="883"/>
      <c r="AH25" s="884"/>
      <c r="AI25" s="878" t="s">
        <v>172</v>
      </c>
      <c r="AJ25" s="879"/>
      <c r="AS25" s="944"/>
      <c r="AT25" s="945"/>
      <c r="AU25" s="945"/>
      <c r="AV25" s="945"/>
      <c r="AW25" s="946"/>
      <c r="AX25" s="23"/>
    </row>
    <row r="26" spans="1:50" s="10" customFormat="1" ht="11.25" customHeight="1">
      <c r="A26" s="24"/>
      <c r="B26" s="851"/>
      <c r="C26" s="852"/>
      <c r="D26" s="852"/>
      <c r="E26" s="853"/>
      <c r="F26" s="875"/>
      <c r="G26" s="883"/>
      <c r="H26" s="885" t="s">
        <v>317</v>
      </c>
      <c r="I26" s="886"/>
      <c r="J26" s="886"/>
      <c r="K26" s="886"/>
      <c r="L26" s="886"/>
      <c r="M26" s="886"/>
      <c r="N26" s="887"/>
      <c r="O26" s="932" t="s">
        <v>316</v>
      </c>
      <c r="P26" s="932"/>
      <c r="Q26" s="932"/>
      <c r="R26" s="932"/>
      <c r="S26" s="932"/>
      <c r="T26" s="932"/>
      <c r="U26" s="932"/>
      <c r="V26" s="932"/>
      <c r="W26" s="932"/>
      <c r="X26" s="932"/>
      <c r="Y26" s="932"/>
      <c r="Z26" s="932"/>
      <c r="AA26" s="932"/>
      <c r="AB26" s="932"/>
      <c r="AC26" s="899"/>
      <c r="AD26" s="884"/>
      <c r="AE26" s="878" t="s">
        <v>171</v>
      </c>
      <c r="AF26" s="879"/>
      <c r="AG26" s="883"/>
      <c r="AH26" s="884"/>
      <c r="AI26" s="878" t="s">
        <v>172</v>
      </c>
      <c r="AJ26" s="879"/>
      <c r="AS26" s="944"/>
      <c r="AT26" s="945"/>
      <c r="AU26" s="945"/>
      <c r="AV26" s="945"/>
      <c r="AW26" s="946"/>
      <c r="AX26" s="23"/>
    </row>
    <row r="27" spans="1:50" s="10" customFormat="1" ht="11.25" customHeight="1">
      <c r="A27" s="24"/>
      <c r="B27" s="851"/>
      <c r="C27" s="852"/>
      <c r="D27" s="852"/>
      <c r="E27" s="853"/>
      <c r="F27" s="875"/>
      <c r="G27" s="883"/>
      <c r="H27" s="104" t="s">
        <v>318</v>
      </c>
      <c r="I27" s="105"/>
      <c r="J27" s="105"/>
      <c r="K27" s="105"/>
      <c r="L27" s="105"/>
      <c r="M27" s="105"/>
      <c r="N27" s="106"/>
      <c r="O27" s="880" t="s">
        <v>561</v>
      </c>
      <c r="P27" s="881"/>
      <c r="Q27" s="881"/>
      <c r="R27" s="881"/>
      <c r="S27" s="881"/>
      <c r="T27" s="881"/>
      <c r="U27" s="881"/>
      <c r="V27" s="881"/>
      <c r="W27" s="881"/>
      <c r="X27" s="881"/>
      <c r="Y27" s="881"/>
      <c r="Z27" s="881"/>
      <c r="AA27" s="881"/>
      <c r="AB27" s="882"/>
      <c r="AC27" s="875"/>
      <c r="AD27" s="877"/>
      <c r="AE27" s="878" t="s">
        <v>171</v>
      </c>
      <c r="AF27" s="879"/>
      <c r="AG27" s="875"/>
      <c r="AH27" s="877"/>
      <c r="AI27" s="878" t="s">
        <v>172</v>
      </c>
      <c r="AJ27" s="879"/>
      <c r="AS27" s="111"/>
      <c r="AT27" s="112"/>
      <c r="AU27" s="112"/>
      <c r="AV27" s="112"/>
      <c r="AW27" s="113"/>
      <c r="AX27" s="23"/>
    </row>
    <row r="28" spans="1:50" s="10" customFormat="1" ht="11.25" customHeight="1">
      <c r="A28" s="24"/>
      <c r="B28" s="851"/>
      <c r="C28" s="852"/>
      <c r="D28" s="852"/>
      <c r="E28" s="853"/>
      <c r="F28" s="875"/>
      <c r="G28" s="883"/>
      <c r="H28" s="104" t="s">
        <v>164</v>
      </c>
      <c r="I28" s="105"/>
      <c r="J28" s="105"/>
      <c r="K28" s="105"/>
      <c r="L28" s="105"/>
      <c r="M28" s="105"/>
      <c r="N28" s="106"/>
      <c r="O28" s="889" t="s">
        <v>183</v>
      </c>
      <c r="P28" s="890"/>
      <c r="Q28" s="890"/>
      <c r="R28" s="890"/>
      <c r="S28" s="890"/>
      <c r="T28" s="890"/>
      <c r="U28" s="890"/>
      <c r="V28" s="890"/>
      <c r="W28" s="890"/>
      <c r="X28" s="890"/>
      <c r="Y28" s="890"/>
      <c r="Z28" s="890"/>
      <c r="AA28" s="890"/>
      <c r="AB28" s="891"/>
      <c r="AC28" s="910"/>
      <c r="AD28" s="947"/>
      <c r="AE28" s="952" t="s">
        <v>171</v>
      </c>
      <c r="AF28" s="949"/>
      <c r="AG28" s="875"/>
      <c r="AH28" s="877"/>
      <c r="AI28" s="878" t="s">
        <v>165</v>
      </c>
      <c r="AJ28" s="879"/>
      <c r="AK28" s="875"/>
      <c r="AL28" s="877"/>
      <c r="AM28" s="900" t="s">
        <v>166</v>
      </c>
      <c r="AN28" s="893"/>
      <c r="AO28" s="875"/>
      <c r="AP28" s="877"/>
      <c r="AQ28" s="900" t="s">
        <v>184</v>
      </c>
      <c r="AR28" s="893"/>
      <c r="AS28" s="936"/>
      <c r="AT28" s="936"/>
      <c r="AU28" s="936"/>
      <c r="AV28" s="936"/>
      <c r="AW28" s="936"/>
      <c r="AX28" s="23"/>
    </row>
    <row r="29" spans="1:50" s="10" customFormat="1" ht="11.25" customHeight="1">
      <c r="A29" s="24"/>
      <c r="B29" s="851"/>
      <c r="C29" s="852"/>
      <c r="D29" s="852"/>
      <c r="E29" s="853"/>
      <c r="F29" s="875"/>
      <c r="G29" s="883"/>
      <c r="H29" s="104" t="s">
        <v>560</v>
      </c>
      <c r="I29" s="105"/>
      <c r="J29" s="105"/>
      <c r="K29" s="105"/>
      <c r="L29" s="105"/>
      <c r="M29" s="105"/>
      <c r="N29" s="106"/>
      <c r="O29" s="904"/>
      <c r="P29" s="905"/>
      <c r="Q29" s="905"/>
      <c r="R29" s="905"/>
      <c r="S29" s="905"/>
      <c r="T29" s="905"/>
      <c r="U29" s="905"/>
      <c r="V29" s="905"/>
      <c r="W29" s="905"/>
      <c r="X29" s="905"/>
      <c r="Y29" s="905"/>
      <c r="Z29" s="905"/>
      <c r="AA29" s="905"/>
      <c r="AB29" s="906"/>
      <c r="AC29" s="912"/>
      <c r="AD29" s="950"/>
      <c r="AE29" s="918"/>
      <c r="AF29" s="919"/>
      <c r="AG29" s="875"/>
      <c r="AH29" s="877"/>
      <c r="AI29" s="878" t="s">
        <v>185</v>
      </c>
      <c r="AJ29" s="879"/>
      <c r="AK29" s="875"/>
      <c r="AL29" s="877"/>
      <c r="AM29" s="900" t="s">
        <v>217</v>
      </c>
      <c r="AN29" s="893"/>
      <c r="AO29" s="875"/>
      <c r="AP29" s="877"/>
      <c r="AQ29" s="878" t="s">
        <v>328</v>
      </c>
      <c r="AR29" s="879"/>
      <c r="AS29" s="944"/>
      <c r="AT29" s="945"/>
      <c r="AU29" s="945"/>
      <c r="AV29" s="945"/>
      <c r="AW29" s="946"/>
      <c r="AX29" s="23"/>
    </row>
    <row r="30" spans="1:50" s="10" customFormat="1" ht="11.25" customHeight="1">
      <c r="A30" s="24"/>
      <c r="B30" s="851"/>
      <c r="C30" s="852"/>
      <c r="D30" s="852"/>
      <c r="E30" s="853"/>
      <c r="F30" s="114"/>
      <c r="G30" s="115"/>
      <c r="H30" s="115"/>
      <c r="I30" s="115"/>
      <c r="J30" s="115"/>
      <c r="K30" s="115"/>
      <c r="L30" s="115"/>
      <c r="M30" s="115"/>
      <c r="N30" s="116"/>
      <c r="O30" s="907"/>
      <c r="P30" s="908"/>
      <c r="Q30" s="908"/>
      <c r="R30" s="908"/>
      <c r="S30" s="908"/>
      <c r="T30" s="908"/>
      <c r="U30" s="908"/>
      <c r="V30" s="908"/>
      <c r="W30" s="908"/>
      <c r="X30" s="908"/>
      <c r="Y30" s="908"/>
      <c r="Z30" s="908"/>
      <c r="AA30" s="908"/>
      <c r="AB30" s="909"/>
      <c r="AC30" s="914"/>
      <c r="AD30" s="951"/>
      <c r="AE30" s="872"/>
      <c r="AF30" s="873"/>
      <c r="AG30" s="875"/>
      <c r="AH30" s="877"/>
      <c r="AI30" s="878" t="s">
        <v>329</v>
      </c>
      <c r="AJ30" s="879"/>
      <c r="AK30" s="108"/>
      <c r="AL30" s="109"/>
      <c r="AM30" s="107"/>
      <c r="AN30" s="107"/>
      <c r="AO30" s="110"/>
      <c r="AP30" s="110"/>
      <c r="AQ30" s="110"/>
      <c r="AR30" s="103"/>
      <c r="AS30" s="111"/>
      <c r="AT30" s="112"/>
      <c r="AU30" s="112"/>
      <c r="AV30" s="112"/>
      <c r="AW30" s="113"/>
      <c r="AX30" s="23"/>
    </row>
    <row r="31" spans="1:50" s="10" customFormat="1" ht="11.25" customHeight="1">
      <c r="A31" s="24"/>
      <c r="B31" s="851"/>
      <c r="C31" s="852"/>
      <c r="D31" s="852"/>
      <c r="E31" s="853"/>
      <c r="F31" s="117"/>
      <c r="G31" s="118"/>
      <c r="H31" s="118"/>
      <c r="I31" s="118"/>
      <c r="J31" s="118"/>
      <c r="K31" s="118"/>
      <c r="L31" s="118"/>
      <c r="M31" s="118"/>
      <c r="N31" s="119"/>
      <c r="O31" s="880" t="s">
        <v>324</v>
      </c>
      <c r="P31" s="881"/>
      <c r="Q31" s="881"/>
      <c r="R31" s="881"/>
      <c r="S31" s="881"/>
      <c r="T31" s="881"/>
      <c r="U31" s="881"/>
      <c r="V31" s="881"/>
      <c r="W31" s="881"/>
      <c r="X31" s="881"/>
      <c r="Y31" s="881"/>
      <c r="Z31" s="881"/>
      <c r="AA31" s="881"/>
      <c r="AB31" s="882"/>
      <c r="AC31" s="875"/>
      <c r="AD31" s="877"/>
      <c r="AE31" s="878" t="s">
        <v>171</v>
      </c>
      <c r="AF31" s="879"/>
      <c r="AG31" s="875"/>
      <c r="AH31" s="877"/>
      <c r="AI31" s="878" t="s">
        <v>172</v>
      </c>
      <c r="AJ31" s="879"/>
      <c r="AK31" s="108"/>
      <c r="AL31" s="109"/>
      <c r="AM31" s="107"/>
      <c r="AN31" s="107"/>
      <c r="AO31" s="110"/>
      <c r="AP31" s="110"/>
      <c r="AQ31" s="110"/>
      <c r="AR31" s="103"/>
      <c r="AS31" s="111"/>
      <c r="AT31" s="112"/>
      <c r="AU31" s="112"/>
      <c r="AV31" s="112"/>
      <c r="AW31" s="113"/>
      <c r="AX31" s="23"/>
    </row>
    <row r="32" spans="1:50" s="10" customFormat="1" ht="11.25" customHeight="1">
      <c r="A32" s="24"/>
      <c r="B32" s="851"/>
      <c r="C32" s="852"/>
      <c r="D32" s="852"/>
      <c r="E32" s="853"/>
      <c r="F32" s="912"/>
      <c r="G32" s="913"/>
      <c r="H32" s="930"/>
      <c r="I32" s="930"/>
      <c r="J32" s="930"/>
      <c r="K32" s="930"/>
      <c r="L32" s="930"/>
      <c r="M32" s="930"/>
      <c r="N32" s="931"/>
      <c r="O32" s="928" t="s">
        <v>187</v>
      </c>
      <c r="P32" s="929"/>
      <c r="Q32" s="929"/>
      <c r="R32" s="929"/>
      <c r="S32" s="929"/>
      <c r="T32" s="929"/>
      <c r="U32" s="929"/>
      <c r="V32" s="929"/>
      <c r="W32" s="929"/>
      <c r="X32" s="929"/>
      <c r="Y32" s="929"/>
      <c r="Z32" s="929"/>
      <c r="AA32" s="929"/>
      <c r="AB32" s="943"/>
      <c r="AC32" s="875"/>
      <c r="AD32" s="877"/>
      <c r="AE32" s="878" t="s">
        <v>171</v>
      </c>
      <c r="AF32" s="879"/>
      <c r="AG32" s="875"/>
      <c r="AH32" s="877"/>
      <c r="AI32" s="878" t="s">
        <v>172</v>
      </c>
      <c r="AJ32" s="879"/>
      <c r="AK32" s="901"/>
      <c r="AL32" s="902"/>
      <c r="AM32" s="902"/>
      <c r="AN32" s="902"/>
      <c r="AO32" s="902"/>
      <c r="AP32" s="902"/>
      <c r="AQ32" s="902"/>
      <c r="AR32" s="903"/>
      <c r="AS32" s="936"/>
      <c r="AT32" s="936"/>
      <c r="AU32" s="936"/>
      <c r="AV32" s="936"/>
      <c r="AW32" s="936"/>
      <c r="AX32" s="23"/>
    </row>
    <row r="33" spans="2:49" ht="11.25" customHeight="1">
      <c r="B33" s="851"/>
      <c r="C33" s="852"/>
      <c r="D33" s="852"/>
      <c r="E33" s="853"/>
      <c r="F33" s="108"/>
      <c r="G33" s="109"/>
      <c r="H33" s="110"/>
      <c r="I33" s="110"/>
      <c r="J33" s="110"/>
      <c r="K33" s="110"/>
      <c r="L33" s="110"/>
      <c r="M33" s="110"/>
      <c r="N33" s="103"/>
      <c r="O33" s="889" t="s">
        <v>186</v>
      </c>
      <c r="P33" s="890"/>
      <c r="Q33" s="890"/>
      <c r="R33" s="890"/>
      <c r="S33" s="890"/>
      <c r="T33" s="890"/>
      <c r="U33" s="890"/>
      <c r="V33" s="890"/>
      <c r="W33" s="890"/>
      <c r="X33" s="890"/>
      <c r="Y33" s="890"/>
      <c r="Z33" s="890"/>
      <c r="AA33" s="890"/>
      <c r="AB33" s="891"/>
      <c r="AC33" s="910"/>
      <c r="AD33" s="947"/>
      <c r="AE33" s="948" t="s">
        <v>171</v>
      </c>
      <c r="AF33" s="949"/>
      <c r="AG33" s="875"/>
      <c r="AH33" s="877"/>
      <c r="AI33" s="878" t="s">
        <v>165</v>
      </c>
      <c r="AJ33" s="879"/>
      <c r="AK33" s="875"/>
      <c r="AL33" s="877"/>
      <c r="AM33" s="900" t="s">
        <v>166</v>
      </c>
      <c r="AN33" s="893"/>
      <c r="AO33" s="875"/>
      <c r="AP33" s="877"/>
      <c r="AQ33" s="900" t="s">
        <v>184</v>
      </c>
      <c r="AR33" s="893"/>
      <c r="AS33" s="944"/>
      <c r="AT33" s="945"/>
      <c r="AU33" s="945"/>
      <c r="AV33" s="945"/>
      <c r="AW33" s="946"/>
    </row>
    <row r="34" spans="1:50" ht="11.25" customHeight="1">
      <c r="A34" s="18"/>
      <c r="B34" s="851"/>
      <c r="C34" s="852"/>
      <c r="D34" s="852"/>
      <c r="E34" s="853"/>
      <c r="F34" s="51"/>
      <c r="G34" s="52"/>
      <c r="H34" s="52"/>
      <c r="I34" s="52"/>
      <c r="J34" s="52"/>
      <c r="K34" s="52"/>
      <c r="L34" s="52"/>
      <c r="M34" s="52"/>
      <c r="N34" s="53"/>
      <c r="O34" s="928" t="s">
        <v>393</v>
      </c>
      <c r="P34" s="929"/>
      <c r="Q34" s="929"/>
      <c r="R34" s="929"/>
      <c r="S34" s="929"/>
      <c r="T34" s="929"/>
      <c r="U34" s="929"/>
      <c r="V34" s="929"/>
      <c r="W34" s="929"/>
      <c r="X34" s="929"/>
      <c r="Y34" s="929"/>
      <c r="Z34" s="929"/>
      <c r="AA34" s="929"/>
      <c r="AB34" s="929"/>
      <c r="AC34" s="899"/>
      <c r="AD34" s="884"/>
      <c r="AE34" s="878" t="s">
        <v>171</v>
      </c>
      <c r="AF34" s="879"/>
      <c r="AG34" s="883"/>
      <c r="AH34" s="884"/>
      <c r="AI34" s="878" t="s">
        <v>165</v>
      </c>
      <c r="AJ34" s="879"/>
      <c r="AK34" s="883"/>
      <c r="AL34" s="884"/>
      <c r="AM34" s="900" t="s">
        <v>166</v>
      </c>
      <c r="AN34" s="893"/>
      <c r="AO34" s="120"/>
      <c r="AP34" s="107"/>
      <c r="AQ34" s="107"/>
      <c r="AR34" s="121"/>
      <c r="AS34" s="936"/>
      <c r="AT34" s="936"/>
      <c r="AU34" s="936"/>
      <c r="AV34" s="936"/>
      <c r="AW34" s="936"/>
      <c r="AX34" s="23"/>
    </row>
    <row r="35" spans="1:50" s="10" customFormat="1" ht="11.25" customHeight="1">
      <c r="A35" s="24"/>
      <c r="B35" s="854"/>
      <c r="C35" s="855"/>
      <c r="D35" s="855"/>
      <c r="E35" s="856"/>
      <c r="F35" s="122"/>
      <c r="G35" s="123"/>
      <c r="H35" s="123"/>
      <c r="I35" s="123"/>
      <c r="J35" s="123"/>
      <c r="K35" s="123"/>
      <c r="L35" s="123"/>
      <c r="M35" s="123"/>
      <c r="N35" s="124"/>
      <c r="O35" s="868" t="s">
        <v>568</v>
      </c>
      <c r="P35" s="869"/>
      <c r="Q35" s="869"/>
      <c r="R35" s="869"/>
      <c r="S35" s="869"/>
      <c r="T35" s="869"/>
      <c r="U35" s="869"/>
      <c r="V35" s="869"/>
      <c r="W35" s="869"/>
      <c r="X35" s="869"/>
      <c r="Y35" s="869"/>
      <c r="Z35" s="869"/>
      <c r="AA35" s="869"/>
      <c r="AB35" s="869"/>
      <c r="AC35" s="870"/>
      <c r="AD35" s="871"/>
      <c r="AE35" s="872" t="s">
        <v>171</v>
      </c>
      <c r="AF35" s="873"/>
      <c r="AG35" s="874"/>
      <c r="AH35" s="871"/>
      <c r="AI35" s="872" t="s">
        <v>172</v>
      </c>
      <c r="AJ35" s="873"/>
      <c r="AK35" s="875"/>
      <c r="AL35" s="876"/>
      <c r="AM35" s="866"/>
      <c r="AN35" s="866"/>
      <c r="AO35" s="55"/>
      <c r="AP35" s="55"/>
      <c r="AQ35" s="55"/>
      <c r="AR35" s="56"/>
      <c r="AS35" s="867"/>
      <c r="AT35" s="867"/>
      <c r="AU35" s="867"/>
      <c r="AV35" s="867"/>
      <c r="AW35" s="867"/>
      <c r="AX35" s="23"/>
    </row>
    <row r="36" spans="1:50" s="10" customFormat="1" ht="11.25" customHeight="1">
      <c r="A36" s="24"/>
      <c r="B36" s="937" t="s">
        <v>85</v>
      </c>
      <c r="C36" s="938"/>
      <c r="D36" s="938"/>
      <c r="E36" s="939"/>
      <c r="F36" s="940" t="s">
        <v>82</v>
      </c>
      <c r="G36" s="941"/>
      <c r="H36" s="941"/>
      <c r="I36" s="941"/>
      <c r="J36" s="941"/>
      <c r="K36" s="941"/>
      <c r="L36" s="941"/>
      <c r="M36" s="941"/>
      <c r="N36" s="942"/>
      <c r="O36" s="940" t="s">
        <v>84</v>
      </c>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2"/>
      <c r="AS36" s="940" t="s">
        <v>83</v>
      </c>
      <c r="AT36" s="941"/>
      <c r="AU36" s="941"/>
      <c r="AV36" s="941"/>
      <c r="AW36" s="942"/>
      <c r="AX36" s="23"/>
    </row>
    <row r="37" spans="1:50" s="10" customFormat="1" ht="11.25" customHeight="1">
      <c r="A37" s="24"/>
      <c r="B37" s="857" t="s">
        <v>167</v>
      </c>
      <c r="C37" s="858"/>
      <c r="D37" s="858"/>
      <c r="E37" s="859"/>
      <c r="F37" s="923" t="s">
        <v>80</v>
      </c>
      <c r="G37" s="923"/>
      <c r="H37" s="923"/>
      <c r="I37" s="923"/>
      <c r="J37" s="923"/>
      <c r="K37" s="923"/>
      <c r="L37" s="923"/>
      <c r="M37" s="923"/>
      <c r="N37" s="923"/>
      <c r="O37" s="897" t="s">
        <v>188</v>
      </c>
      <c r="P37" s="898"/>
      <c r="Q37" s="898"/>
      <c r="R37" s="898"/>
      <c r="S37" s="898"/>
      <c r="T37" s="898"/>
      <c r="U37" s="898"/>
      <c r="V37" s="898"/>
      <c r="W37" s="898"/>
      <c r="X37" s="898"/>
      <c r="Y37" s="898"/>
      <c r="Z37" s="898"/>
      <c r="AA37" s="898"/>
      <c r="AB37" s="898"/>
      <c r="AC37" s="899"/>
      <c r="AD37" s="884"/>
      <c r="AE37" s="900" t="s">
        <v>171</v>
      </c>
      <c r="AF37" s="893"/>
      <c r="AG37" s="883"/>
      <c r="AH37" s="884"/>
      <c r="AI37" s="920" t="s">
        <v>172</v>
      </c>
      <c r="AJ37" s="921"/>
      <c r="AK37" s="901"/>
      <c r="AL37" s="902"/>
      <c r="AM37" s="902"/>
      <c r="AN37" s="902"/>
      <c r="AO37" s="902"/>
      <c r="AP37" s="902"/>
      <c r="AQ37" s="902"/>
      <c r="AR37" s="903"/>
      <c r="AS37" s="867"/>
      <c r="AT37" s="867"/>
      <c r="AU37" s="867"/>
      <c r="AV37" s="867"/>
      <c r="AW37" s="867"/>
      <c r="AX37" s="23"/>
    </row>
    <row r="38" spans="1:50" s="10" customFormat="1" ht="11.25" customHeight="1">
      <c r="A38" s="24"/>
      <c r="B38" s="860"/>
      <c r="C38" s="861"/>
      <c r="D38" s="861"/>
      <c r="E38" s="862"/>
      <c r="F38" s="923"/>
      <c r="G38" s="923"/>
      <c r="H38" s="923"/>
      <c r="I38" s="923"/>
      <c r="J38" s="923"/>
      <c r="K38" s="923"/>
      <c r="L38" s="923"/>
      <c r="M38" s="923"/>
      <c r="N38" s="923"/>
      <c r="O38" s="897" t="s">
        <v>173</v>
      </c>
      <c r="P38" s="898"/>
      <c r="Q38" s="898"/>
      <c r="R38" s="898"/>
      <c r="S38" s="898"/>
      <c r="T38" s="898"/>
      <c r="U38" s="898"/>
      <c r="V38" s="898"/>
      <c r="W38" s="898"/>
      <c r="X38" s="898"/>
      <c r="Y38" s="898"/>
      <c r="Z38" s="898"/>
      <c r="AA38" s="898"/>
      <c r="AB38" s="898"/>
      <c r="AC38" s="899"/>
      <c r="AD38" s="884"/>
      <c r="AE38" s="916" t="s">
        <v>171</v>
      </c>
      <c r="AF38" s="917"/>
      <c r="AG38" s="883"/>
      <c r="AH38" s="884"/>
      <c r="AI38" s="916" t="s">
        <v>172</v>
      </c>
      <c r="AJ38" s="917"/>
      <c r="AK38" s="901"/>
      <c r="AL38" s="902"/>
      <c r="AM38" s="902"/>
      <c r="AN38" s="902"/>
      <c r="AO38" s="902"/>
      <c r="AP38" s="902"/>
      <c r="AQ38" s="902"/>
      <c r="AR38" s="903"/>
      <c r="AS38" s="867"/>
      <c r="AT38" s="867"/>
      <c r="AU38" s="867"/>
      <c r="AV38" s="867"/>
      <c r="AW38" s="867"/>
      <c r="AX38" s="23"/>
    </row>
    <row r="39" spans="1:50" s="10" customFormat="1" ht="11.25" customHeight="1">
      <c r="A39" s="24"/>
      <c r="B39" s="860"/>
      <c r="C39" s="861"/>
      <c r="D39" s="861"/>
      <c r="E39" s="862"/>
      <c r="F39" s="924"/>
      <c r="G39" s="925"/>
      <c r="H39" s="925"/>
      <c r="I39" s="925"/>
      <c r="J39" s="925"/>
      <c r="K39" s="925"/>
      <c r="L39" s="925"/>
      <c r="M39" s="858" t="s">
        <v>109</v>
      </c>
      <c r="N39" s="859"/>
      <c r="O39" s="897" t="s">
        <v>321</v>
      </c>
      <c r="P39" s="898"/>
      <c r="Q39" s="898"/>
      <c r="R39" s="898"/>
      <c r="S39" s="898"/>
      <c r="T39" s="898"/>
      <c r="U39" s="898"/>
      <c r="V39" s="898"/>
      <c r="W39" s="898"/>
      <c r="X39" s="898"/>
      <c r="Y39" s="898"/>
      <c r="Z39" s="898"/>
      <c r="AA39" s="898"/>
      <c r="AB39" s="898"/>
      <c r="AC39" s="899"/>
      <c r="AD39" s="884"/>
      <c r="AE39" s="916" t="s">
        <v>171</v>
      </c>
      <c r="AF39" s="917"/>
      <c r="AG39" s="883"/>
      <c r="AH39" s="884"/>
      <c r="AI39" s="916" t="s">
        <v>172</v>
      </c>
      <c r="AJ39" s="917"/>
      <c r="AK39" s="901"/>
      <c r="AL39" s="902"/>
      <c r="AM39" s="902"/>
      <c r="AN39" s="902"/>
      <c r="AO39" s="902"/>
      <c r="AP39" s="902"/>
      <c r="AQ39" s="902"/>
      <c r="AR39" s="903"/>
      <c r="AS39" s="867"/>
      <c r="AT39" s="867"/>
      <c r="AU39" s="867"/>
      <c r="AV39" s="867"/>
      <c r="AW39" s="867"/>
      <c r="AX39" s="23"/>
    </row>
    <row r="40" spans="1:50" s="10" customFormat="1" ht="11.25" customHeight="1">
      <c r="A40" s="24"/>
      <c r="B40" s="860"/>
      <c r="C40" s="861"/>
      <c r="D40" s="861"/>
      <c r="E40" s="862"/>
      <c r="F40" s="926"/>
      <c r="G40" s="927"/>
      <c r="H40" s="927"/>
      <c r="I40" s="927"/>
      <c r="J40" s="927"/>
      <c r="K40" s="927"/>
      <c r="L40" s="927"/>
      <c r="M40" s="861"/>
      <c r="N40" s="862"/>
      <c r="O40" s="897" t="s">
        <v>322</v>
      </c>
      <c r="P40" s="898"/>
      <c r="Q40" s="898"/>
      <c r="R40" s="898"/>
      <c r="S40" s="898"/>
      <c r="T40" s="898"/>
      <c r="U40" s="898"/>
      <c r="V40" s="898"/>
      <c r="W40" s="898"/>
      <c r="X40" s="898"/>
      <c r="Y40" s="898"/>
      <c r="Z40" s="898"/>
      <c r="AA40" s="898"/>
      <c r="AB40" s="898"/>
      <c r="AC40" s="899"/>
      <c r="AD40" s="884"/>
      <c r="AE40" s="916" t="s">
        <v>171</v>
      </c>
      <c r="AF40" s="917"/>
      <c r="AG40" s="883"/>
      <c r="AH40" s="884"/>
      <c r="AI40" s="916" t="s">
        <v>172</v>
      </c>
      <c r="AJ40" s="917"/>
      <c r="AK40" s="901"/>
      <c r="AL40" s="902"/>
      <c r="AM40" s="902"/>
      <c r="AN40" s="902"/>
      <c r="AO40" s="902"/>
      <c r="AP40" s="902"/>
      <c r="AQ40" s="902"/>
      <c r="AR40" s="903"/>
      <c r="AS40" s="867"/>
      <c r="AT40" s="867"/>
      <c r="AU40" s="867"/>
      <c r="AV40" s="867"/>
      <c r="AW40" s="867"/>
      <c r="AX40" s="23"/>
    </row>
    <row r="41" spans="1:50" s="10" customFormat="1" ht="11.25" customHeight="1">
      <c r="A41" s="24"/>
      <c r="B41" s="860"/>
      <c r="C41" s="861"/>
      <c r="D41" s="861"/>
      <c r="E41" s="862"/>
      <c r="F41" s="926"/>
      <c r="G41" s="927"/>
      <c r="H41" s="927"/>
      <c r="I41" s="927"/>
      <c r="J41" s="927"/>
      <c r="K41" s="927"/>
      <c r="L41" s="927"/>
      <c r="M41" s="861"/>
      <c r="N41" s="862"/>
      <c r="O41" s="897" t="s">
        <v>189</v>
      </c>
      <c r="P41" s="898"/>
      <c r="Q41" s="898"/>
      <c r="R41" s="898"/>
      <c r="S41" s="898"/>
      <c r="T41" s="898"/>
      <c r="U41" s="898"/>
      <c r="V41" s="898"/>
      <c r="W41" s="898"/>
      <c r="X41" s="898"/>
      <c r="Y41" s="898"/>
      <c r="Z41" s="898"/>
      <c r="AA41" s="898"/>
      <c r="AB41" s="898"/>
      <c r="AC41" s="899"/>
      <c r="AD41" s="884"/>
      <c r="AE41" s="916" t="s">
        <v>171</v>
      </c>
      <c r="AF41" s="917"/>
      <c r="AG41" s="883"/>
      <c r="AH41" s="884"/>
      <c r="AI41" s="916" t="s">
        <v>172</v>
      </c>
      <c r="AJ41" s="917"/>
      <c r="AK41" s="901"/>
      <c r="AL41" s="902"/>
      <c r="AM41" s="902"/>
      <c r="AN41" s="902"/>
      <c r="AO41" s="902"/>
      <c r="AP41" s="902"/>
      <c r="AQ41" s="902"/>
      <c r="AR41" s="903"/>
      <c r="AS41" s="867"/>
      <c r="AT41" s="867"/>
      <c r="AU41" s="867"/>
      <c r="AV41" s="867"/>
      <c r="AW41" s="867"/>
      <c r="AX41" s="23"/>
    </row>
    <row r="42" spans="1:50" s="10" customFormat="1" ht="11.25" customHeight="1">
      <c r="A42" s="24"/>
      <c r="B42" s="860"/>
      <c r="C42" s="861"/>
      <c r="D42" s="861"/>
      <c r="E42" s="862"/>
      <c r="F42" s="923" t="s">
        <v>170</v>
      </c>
      <c r="G42" s="923"/>
      <c r="H42" s="923"/>
      <c r="I42" s="923"/>
      <c r="J42" s="923"/>
      <c r="K42" s="923"/>
      <c r="L42" s="923"/>
      <c r="M42" s="923"/>
      <c r="N42" s="923"/>
      <c r="O42" s="897" t="s">
        <v>323</v>
      </c>
      <c r="P42" s="898"/>
      <c r="Q42" s="898"/>
      <c r="R42" s="898"/>
      <c r="S42" s="898"/>
      <c r="T42" s="898"/>
      <c r="U42" s="898"/>
      <c r="V42" s="898"/>
      <c r="W42" s="898"/>
      <c r="X42" s="898"/>
      <c r="Y42" s="898"/>
      <c r="Z42" s="898"/>
      <c r="AA42" s="898"/>
      <c r="AB42" s="898"/>
      <c r="AC42" s="899"/>
      <c r="AD42" s="884"/>
      <c r="AE42" s="916" t="s">
        <v>171</v>
      </c>
      <c r="AF42" s="917"/>
      <c r="AG42" s="883"/>
      <c r="AH42" s="884"/>
      <c r="AI42" s="916" t="s">
        <v>172</v>
      </c>
      <c r="AJ42" s="917"/>
      <c r="AK42" s="901"/>
      <c r="AL42" s="902"/>
      <c r="AM42" s="902"/>
      <c r="AN42" s="902"/>
      <c r="AO42" s="902"/>
      <c r="AP42" s="902"/>
      <c r="AQ42" s="902"/>
      <c r="AR42" s="903"/>
      <c r="AS42" s="867"/>
      <c r="AT42" s="867"/>
      <c r="AU42" s="867"/>
      <c r="AV42" s="867"/>
      <c r="AW42" s="867"/>
      <c r="AX42" s="23"/>
    </row>
    <row r="43" spans="1:50" s="10" customFormat="1" ht="11.25" customHeight="1">
      <c r="A43" s="24"/>
      <c r="B43" s="860"/>
      <c r="C43" s="861"/>
      <c r="D43" s="861"/>
      <c r="E43" s="862"/>
      <c r="F43" s="923"/>
      <c r="G43" s="923"/>
      <c r="H43" s="923"/>
      <c r="I43" s="923"/>
      <c r="J43" s="923"/>
      <c r="K43" s="923"/>
      <c r="L43" s="923"/>
      <c r="M43" s="923"/>
      <c r="N43" s="923"/>
      <c r="O43" s="897" t="s">
        <v>324</v>
      </c>
      <c r="P43" s="898"/>
      <c r="Q43" s="898"/>
      <c r="R43" s="898"/>
      <c r="S43" s="898"/>
      <c r="T43" s="898"/>
      <c r="U43" s="898"/>
      <c r="V43" s="898"/>
      <c r="W43" s="898"/>
      <c r="X43" s="898"/>
      <c r="Y43" s="898"/>
      <c r="Z43" s="898"/>
      <c r="AA43" s="898"/>
      <c r="AB43" s="898"/>
      <c r="AC43" s="899"/>
      <c r="AD43" s="884"/>
      <c r="AE43" s="916" t="s">
        <v>171</v>
      </c>
      <c r="AF43" s="917"/>
      <c r="AG43" s="883"/>
      <c r="AH43" s="884"/>
      <c r="AI43" s="916" t="s">
        <v>172</v>
      </c>
      <c r="AJ43" s="917"/>
      <c r="AK43" s="901"/>
      <c r="AL43" s="902"/>
      <c r="AM43" s="902"/>
      <c r="AN43" s="902"/>
      <c r="AO43" s="902"/>
      <c r="AP43" s="902"/>
      <c r="AQ43" s="902"/>
      <c r="AR43" s="903"/>
      <c r="AS43" s="867"/>
      <c r="AT43" s="867"/>
      <c r="AU43" s="867"/>
      <c r="AV43" s="867"/>
      <c r="AW43" s="867"/>
      <c r="AX43" s="23"/>
    </row>
    <row r="44" spans="1:50" s="10" customFormat="1" ht="11.25" customHeight="1">
      <c r="A44" s="24"/>
      <c r="B44" s="860"/>
      <c r="C44" s="861"/>
      <c r="D44" s="861"/>
      <c r="E44" s="862"/>
      <c r="F44" s="899"/>
      <c r="G44" s="899"/>
      <c r="H44" s="922" t="s">
        <v>191</v>
      </c>
      <c r="I44" s="922"/>
      <c r="J44" s="922"/>
      <c r="K44" s="922"/>
      <c r="L44" s="922"/>
      <c r="M44" s="922"/>
      <c r="N44" s="922"/>
      <c r="O44" s="897" t="s">
        <v>325</v>
      </c>
      <c r="P44" s="898"/>
      <c r="Q44" s="898"/>
      <c r="R44" s="898"/>
      <c r="S44" s="898"/>
      <c r="T44" s="898"/>
      <c r="U44" s="898"/>
      <c r="V44" s="898"/>
      <c r="W44" s="898"/>
      <c r="X44" s="898"/>
      <c r="Y44" s="898"/>
      <c r="Z44" s="898"/>
      <c r="AA44" s="898"/>
      <c r="AB44" s="898"/>
      <c r="AC44" s="899"/>
      <c r="AD44" s="884"/>
      <c r="AE44" s="916" t="s">
        <v>171</v>
      </c>
      <c r="AF44" s="917"/>
      <c r="AG44" s="883"/>
      <c r="AH44" s="884"/>
      <c r="AI44" s="916" t="s">
        <v>172</v>
      </c>
      <c r="AJ44" s="917"/>
      <c r="AK44" s="901"/>
      <c r="AL44" s="902"/>
      <c r="AM44" s="902"/>
      <c r="AN44" s="902"/>
      <c r="AO44" s="902"/>
      <c r="AP44" s="902"/>
      <c r="AQ44" s="902"/>
      <c r="AR44" s="903"/>
      <c r="AS44" s="867"/>
      <c r="AT44" s="867"/>
      <c r="AU44" s="867"/>
      <c r="AV44" s="867"/>
      <c r="AW44" s="867"/>
      <c r="AX44" s="23"/>
    </row>
    <row r="45" spans="1:50" s="10" customFormat="1" ht="11.25" customHeight="1">
      <c r="A45" s="24"/>
      <c r="B45" s="860"/>
      <c r="C45" s="861"/>
      <c r="D45" s="861"/>
      <c r="E45" s="862"/>
      <c r="F45" s="899"/>
      <c r="G45" s="899"/>
      <c r="H45" s="922" t="s">
        <v>326</v>
      </c>
      <c r="I45" s="922"/>
      <c r="J45" s="922"/>
      <c r="K45" s="922"/>
      <c r="L45" s="922"/>
      <c r="M45" s="922"/>
      <c r="N45" s="922"/>
      <c r="O45" s="897" t="s">
        <v>177</v>
      </c>
      <c r="P45" s="898"/>
      <c r="Q45" s="898"/>
      <c r="R45" s="898"/>
      <c r="S45" s="898"/>
      <c r="T45" s="898"/>
      <c r="U45" s="898"/>
      <c r="V45" s="898"/>
      <c r="W45" s="898"/>
      <c r="X45" s="898"/>
      <c r="Y45" s="898"/>
      <c r="Z45" s="898"/>
      <c r="AA45" s="898"/>
      <c r="AB45" s="898"/>
      <c r="AC45" s="899"/>
      <c r="AD45" s="884"/>
      <c r="AE45" s="916" t="s">
        <v>171</v>
      </c>
      <c r="AF45" s="917"/>
      <c r="AG45" s="883"/>
      <c r="AH45" s="884"/>
      <c r="AI45" s="916" t="s">
        <v>172</v>
      </c>
      <c r="AJ45" s="917"/>
      <c r="AK45" s="901"/>
      <c r="AL45" s="902"/>
      <c r="AM45" s="902"/>
      <c r="AN45" s="902"/>
      <c r="AO45" s="902"/>
      <c r="AP45" s="902"/>
      <c r="AQ45" s="902"/>
      <c r="AR45" s="903"/>
      <c r="AS45" s="867"/>
      <c r="AT45" s="867"/>
      <c r="AU45" s="867"/>
      <c r="AV45" s="867"/>
      <c r="AW45" s="867"/>
      <c r="AX45" s="23"/>
    </row>
    <row r="46" spans="1:50" s="10" customFormat="1" ht="11.25" customHeight="1">
      <c r="A46" s="24"/>
      <c r="B46" s="860"/>
      <c r="C46" s="861"/>
      <c r="D46" s="861"/>
      <c r="E46" s="862"/>
      <c r="F46" s="899"/>
      <c r="G46" s="899"/>
      <c r="H46" s="922" t="s">
        <v>327</v>
      </c>
      <c r="I46" s="922"/>
      <c r="J46" s="922"/>
      <c r="K46" s="922"/>
      <c r="L46" s="922"/>
      <c r="M46" s="922"/>
      <c r="N46" s="922"/>
      <c r="O46" s="897" t="s">
        <v>190</v>
      </c>
      <c r="P46" s="898"/>
      <c r="Q46" s="898"/>
      <c r="R46" s="898"/>
      <c r="S46" s="898"/>
      <c r="T46" s="898"/>
      <c r="U46" s="898"/>
      <c r="V46" s="898"/>
      <c r="W46" s="898"/>
      <c r="X46" s="898"/>
      <c r="Y46" s="898"/>
      <c r="Z46" s="898"/>
      <c r="AA46" s="898"/>
      <c r="AB46" s="898"/>
      <c r="AC46" s="899"/>
      <c r="AD46" s="884"/>
      <c r="AE46" s="916" t="s">
        <v>171</v>
      </c>
      <c r="AF46" s="917"/>
      <c r="AG46" s="883"/>
      <c r="AH46" s="884"/>
      <c r="AI46" s="916" t="s">
        <v>172</v>
      </c>
      <c r="AJ46" s="917"/>
      <c r="AK46" s="901"/>
      <c r="AL46" s="902"/>
      <c r="AM46" s="902"/>
      <c r="AN46" s="902"/>
      <c r="AO46" s="902"/>
      <c r="AP46" s="902"/>
      <c r="AQ46" s="902"/>
      <c r="AR46" s="903"/>
      <c r="AS46" s="867"/>
      <c r="AT46" s="867"/>
      <c r="AU46" s="867"/>
      <c r="AV46" s="867"/>
      <c r="AW46" s="867"/>
      <c r="AX46" s="23"/>
    </row>
    <row r="47" spans="1:50" s="10" customFormat="1" ht="11.25" customHeight="1">
      <c r="A47" s="24"/>
      <c r="B47" s="860"/>
      <c r="C47" s="861"/>
      <c r="D47" s="861"/>
      <c r="E47" s="862"/>
      <c r="F47" s="875"/>
      <c r="G47" s="883"/>
      <c r="H47" s="885" t="s">
        <v>538</v>
      </c>
      <c r="I47" s="886"/>
      <c r="J47" s="886"/>
      <c r="K47" s="886"/>
      <c r="L47" s="886"/>
      <c r="M47" s="886"/>
      <c r="N47" s="887"/>
      <c r="O47" s="889" t="s">
        <v>183</v>
      </c>
      <c r="P47" s="890"/>
      <c r="Q47" s="890"/>
      <c r="R47" s="890"/>
      <c r="S47" s="890"/>
      <c r="T47" s="890"/>
      <c r="U47" s="890"/>
      <c r="V47" s="890"/>
      <c r="W47" s="890"/>
      <c r="X47" s="890"/>
      <c r="Y47" s="890"/>
      <c r="Z47" s="890"/>
      <c r="AA47" s="890"/>
      <c r="AB47" s="891"/>
      <c r="AC47" s="910"/>
      <c r="AD47" s="911"/>
      <c r="AE47" s="916" t="s">
        <v>171</v>
      </c>
      <c r="AF47" s="917"/>
      <c r="AG47" s="883"/>
      <c r="AH47" s="884"/>
      <c r="AI47" s="900" t="s">
        <v>165</v>
      </c>
      <c r="AJ47" s="893"/>
      <c r="AK47" s="883"/>
      <c r="AL47" s="884"/>
      <c r="AM47" s="900" t="s">
        <v>166</v>
      </c>
      <c r="AN47" s="893"/>
      <c r="AO47" s="883"/>
      <c r="AP47" s="884"/>
      <c r="AQ47" s="900" t="s">
        <v>184</v>
      </c>
      <c r="AR47" s="893"/>
      <c r="AS47" s="867"/>
      <c r="AT47" s="867"/>
      <c r="AU47" s="867"/>
      <c r="AV47" s="867"/>
      <c r="AW47" s="867"/>
      <c r="AX47" s="23"/>
    </row>
    <row r="48" spans="1:50" s="10" customFormat="1" ht="11.25" customHeight="1">
      <c r="A48" s="24"/>
      <c r="B48" s="860"/>
      <c r="C48" s="861"/>
      <c r="D48" s="861"/>
      <c r="E48" s="862"/>
      <c r="O48" s="904"/>
      <c r="P48" s="905"/>
      <c r="Q48" s="905"/>
      <c r="R48" s="905"/>
      <c r="S48" s="905"/>
      <c r="T48" s="905"/>
      <c r="U48" s="905"/>
      <c r="V48" s="905"/>
      <c r="W48" s="905"/>
      <c r="X48" s="905"/>
      <c r="Y48" s="905"/>
      <c r="Z48" s="905"/>
      <c r="AA48" s="905"/>
      <c r="AB48" s="906"/>
      <c r="AC48" s="912"/>
      <c r="AD48" s="913"/>
      <c r="AE48" s="918"/>
      <c r="AF48" s="919"/>
      <c r="AG48" s="883"/>
      <c r="AH48" s="884"/>
      <c r="AI48" s="900" t="s">
        <v>185</v>
      </c>
      <c r="AJ48" s="893"/>
      <c r="AK48" s="883"/>
      <c r="AL48" s="884"/>
      <c r="AM48" s="900" t="s">
        <v>217</v>
      </c>
      <c r="AN48" s="893"/>
      <c r="AO48" s="883"/>
      <c r="AP48" s="884"/>
      <c r="AQ48" s="900" t="s">
        <v>328</v>
      </c>
      <c r="AR48" s="893"/>
      <c r="AS48" s="867"/>
      <c r="AT48" s="867"/>
      <c r="AU48" s="867"/>
      <c r="AV48" s="867"/>
      <c r="AW48" s="867"/>
      <c r="AX48" s="23"/>
    </row>
    <row r="49" spans="1:50" s="10" customFormat="1" ht="11.25" customHeight="1">
      <c r="A49" s="24"/>
      <c r="B49" s="860"/>
      <c r="C49" s="861"/>
      <c r="D49" s="861"/>
      <c r="E49" s="862"/>
      <c r="O49" s="907"/>
      <c r="P49" s="908"/>
      <c r="Q49" s="908"/>
      <c r="R49" s="908"/>
      <c r="S49" s="908"/>
      <c r="T49" s="908"/>
      <c r="U49" s="908"/>
      <c r="V49" s="908"/>
      <c r="W49" s="908"/>
      <c r="X49" s="908"/>
      <c r="Y49" s="908"/>
      <c r="Z49" s="908"/>
      <c r="AA49" s="908"/>
      <c r="AB49" s="909"/>
      <c r="AC49" s="914"/>
      <c r="AD49" s="915"/>
      <c r="AE49" s="920"/>
      <c r="AF49" s="921"/>
      <c r="AG49" s="883"/>
      <c r="AH49" s="884"/>
      <c r="AI49" s="900" t="s">
        <v>329</v>
      </c>
      <c r="AJ49" s="893"/>
      <c r="AK49" s="883"/>
      <c r="AL49" s="884"/>
      <c r="AM49" s="900" t="s">
        <v>417</v>
      </c>
      <c r="AN49" s="893"/>
      <c r="AO49" s="883"/>
      <c r="AP49" s="884"/>
      <c r="AQ49" s="900" t="s">
        <v>418</v>
      </c>
      <c r="AR49" s="893"/>
      <c r="AS49" s="867"/>
      <c r="AT49" s="867"/>
      <c r="AU49" s="867"/>
      <c r="AV49" s="867"/>
      <c r="AW49" s="867"/>
      <c r="AX49" s="23"/>
    </row>
    <row r="50" spans="1:50" s="10" customFormat="1" ht="11.25" customHeight="1">
      <c r="A50" s="24"/>
      <c r="B50" s="860"/>
      <c r="C50" s="861"/>
      <c r="D50" s="861"/>
      <c r="E50" s="862"/>
      <c r="O50" s="897" t="s">
        <v>192</v>
      </c>
      <c r="P50" s="898"/>
      <c r="Q50" s="898"/>
      <c r="R50" s="898"/>
      <c r="S50" s="898"/>
      <c r="T50" s="898"/>
      <c r="U50" s="898"/>
      <c r="V50" s="898"/>
      <c r="W50" s="898"/>
      <c r="X50" s="898"/>
      <c r="Y50" s="898"/>
      <c r="Z50" s="898"/>
      <c r="AA50" s="898"/>
      <c r="AB50" s="898"/>
      <c r="AC50" s="899"/>
      <c r="AD50" s="884"/>
      <c r="AE50" s="900" t="s">
        <v>171</v>
      </c>
      <c r="AF50" s="893"/>
      <c r="AG50" s="883"/>
      <c r="AH50" s="884"/>
      <c r="AI50" s="900" t="s">
        <v>165</v>
      </c>
      <c r="AJ50" s="893"/>
      <c r="AK50" s="883"/>
      <c r="AL50" s="884"/>
      <c r="AM50" s="900" t="s">
        <v>166</v>
      </c>
      <c r="AN50" s="893"/>
      <c r="AO50" s="901"/>
      <c r="AP50" s="902"/>
      <c r="AQ50" s="902"/>
      <c r="AR50" s="903"/>
      <c r="AS50" s="867"/>
      <c r="AT50" s="867"/>
      <c r="AU50" s="867"/>
      <c r="AV50" s="867"/>
      <c r="AW50" s="867"/>
      <c r="AX50" s="23"/>
    </row>
    <row r="51" spans="1:50" s="10" customFormat="1" ht="11.25" customHeight="1">
      <c r="A51" s="24"/>
      <c r="B51" s="860"/>
      <c r="C51" s="861"/>
      <c r="D51" s="861"/>
      <c r="E51" s="862"/>
      <c r="O51" s="897" t="s">
        <v>193</v>
      </c>
      <c r="P51" s="898"/>
      <c r="Q51" s="898"/>
      <c r="R51" s="898"/>
      <c r="S51" s="898"/>
      <c r="T51" s="898"/>
      <c r="U51" s="898"/>
      <c r="V51" s="898"/>
      <c r="W51" s="898"/>
      <c r="X51" s="898"/>
      <c r="Y51" s="898"/>
      <c r="Z51" s="898"/>
      <c r="AA51" s="898"/>
      <c r="AB51" s="898"/>
      <c r="AC51" s="899"/>
      <c r="AD51" s="884"/>
      <c r="AE51" s="900" t="s">
        <v>171</v>
      </c>
      <c r="AF51" s="893"/>
      <c r="AG51" s="883"/>
      <c r="AH51" s="884"/>
      <c r="AI51" s="900" t="s">
        <v>172</v>
      </c>
      <c r="AJ51" s="893"/>
      <c r="AK51" s="901"/>
      <c r="AL51" s="902"/>
      <c r="AM51" s="902"/>
      <c r="AN51" s="902"/>
      <c r="AO51" s="902"/>
      <c r="AP51" s="902"/>
      <c r="AQ51" s="902"/>
      <c r="AR51" s="903"/>
      <c r="AS51" s="867"/>
      <c r="AT51" s="867"/>
      <c r="AU51" s="867"/>
      <c r="AV51" s="867"/>
      <c r="AW51" s="867"/>
      <c r="AX51" s="23"/>
    </row>
    <row r="52" spans="1:50" s="10" customFormat="1" ht="11.25" customHeight="1">
      <c r="A52" s="24"/>
      <c r="B52" s="860"/>
      <c r="C52" s="861"/>
      <c r="D52" s="861"/>
      <c r="E52" s="862"/>
      <c r="O52" s="897" t="s">
        <v>194</v>
      </c>
      <c r="P52" s="898"/>
      <c r="Q52" s="898"/>
      <c r="R52" s="898"/>
      <c r="S52" s="898"/>
      <c r="T52" s="898"/>
      <c r="U52" s="898"/>
      <c r="V52" s="898"/>
      <c r="W52" s="898"/>
      <c r="X52" s="898"/>
      <c r="Y52" s="898"/>
      <c r="Z52" s="898"/>
      <c r="AA52" s="898"/>
      <c r="AB52" s="898"/>
      <c r="AC52" s="899"/>
      <c r="AD52" s="884"/>
      <c r="AE52" s="900" t="s">
        <v>171</v>
      </c>
      <c r="AF52" s="893"/>
      <c r="AG52" s="883"/>
      <c r="AH52" s="884"/>
      <c r="AI52" s="900" t="s">
        <v>172</v>
      </c>
      <c r="AJ52" s="893"/>
      <c r="AK52" s="901"/>
      <c r="AL52" s="902"/>
      <c r="AM52" s="902"/>
      <c r="AN52" s="902"/>
      <c r="AO52" s="902"/>
      <c r="AP52" s="902"/>
      <c r="AQ52" s="902"/>
      <c r="AR52" s="903"/>
      <c r="AS52" s="867"/>
      <c r="AT52" s="867"/>
      <c r="AU52" s="867"/>
      <c r="AV52" s="867"/>
      <c r="AW52" s="867"/>
      <c r="AX52" s="23"/>
    </row>
    <row r="53" spans="1:50" s="10" customFormat="1" ht="11.25" customHeight="1">
      <c r="A53" s="24"/>
      <c r="B53" s="860"/>
      <c r="C53" s="861"/>
      <c r="D53" s="861"/>
      <c r="E53" s="862"/>
      <c r="F53" s="51"/>
      <c r="G53" s="52"/>
      <c r="H53" s="52"/>
      <c r="I53" s="52"/>
      <c r="J53" s="52"/>
      <c r="K53" s="52"/>
      <c r="L53" s="52"/>
      <c r="M53" s="52"/>
      <c r="N53" s="53"/>
      <c r="O53" s="897" t="s">
        <v>195</v>
      </c>
      <c r="P53" s="898"/>
      <c r="Q53" s="898"/>
      <c r="R53" s="898"/>
      <c r="S53" s="898"/>
      <c r="T53" s="898"/>
      <c r="U53" s="898"/>
      <c r="V53" s="898"/>
      <c r="W53" s="898"/>
      <c r="X53" s="898"/>
      <c r="Y53" s="898"/>
      <c r="Z53" s="898"/>
      <c r="AA53" s="898"/>
      <c r="AB53" s="898"/>
      <c r="AC53" s="899"/>
      <c r="AD53" s="884"/>
      <c r="AE53" s="900" t="s">
        <v>171</v>
      </c>
      <c r="AF53" s="893"/>
      <c r="AG53" s="883"/>
      <c r="AH53" s="884"/>
      <c r="AI53" s="900" t="s">
        <v>165</v>
      </c>
      <c r="AJ53" s="893"/>
      <c r="AK53" s="883"/>
      <c r="AL53" s="884"/>
      <c r="AM53" s="900" t="s">
        <v>166</v>
      </c>
      <c r="AN53" s="893"/>
      <c r="AO53" s="883"/>
      <c r="AP53" s="884"/>
      <c r="AQ53" s="900" t="s">
        <v>184</v>
      </c>
      <c r="AR53" s="893"/>
      <c r="AS53" s="867"/>
      <c r="AT53" s="867"/>
      <c r="AU53" s="867"/>
      <c r="AV53" s="867"/>
      <c r="AW53" s="867"/>
      <c r="AX53" s="23"/>
    </row>
    <row r="54" spans="1:50" s="10" customFormat="1" ht="11.25" customHeight="1">
      <c r="A54" s="24"/>
      <c r="B54" s="860"/>
      <c r="C54" s="861"/>
      <c r="D54" s="861"/>
      <c r="E54" s="862"/>
      <c r="F54" s="51"/>
      <c r="G54" s="52"/>
      <c r="H54" s="52"/>
      <c r="I54" s="52"/>
      <c r="J54" s="52"/>
      <c r="K54" s="52"/>
      <c r="L54" s="52"/>
      <c r="M54" s="52"/>
      <c r="N54" s="53"/>
      <c r="O54" s="897" t="s">
        <v>196</v>
      </c>
      <c r="P54" s="898"/>
      <c r="Q54" s="898"/>
      <c r="R54" s="898"/>
      <c r="S54" s="898"/>
      <c r="T54" s="898"/>
      <c r="U54" s="898"/>
      <c r="V54" s="898"/>
      <c r="W54" s="898"/>
      <c r="X54" s="898"/>
      <c r="Y54" s="898"/>
      <c r="Z54" s="898"/>
      <c r="AA54" s="898"/>
      <c r="AB54" s="898"/>
      <c r="AC54" s="899"/>
      <c r="AD54" s="884"/>
      <c r="AE54" s="900" t="s">
        <v>171</v>
      </c>
      <c r="AF54" s="893"/>
      <c r="AG54" s="883"/>
      <c r="AH54" s="884"/>
      <c r="AI54" s="900" t="s">
        <v>165</v>
      </c>
      <c r="AJ54" s="893"/>
      <c r="AK54" s="883"/>
      <c r="AL54" s="884"/>
      <c r="AM54" s="900" t="s">
        <v>166</v>
      </c>
      <c r="AN54" s="893"/>
      <c r="AO54" s="901"/>
      <c r="AP54" s="902"/>
      <c r="AQ54" s="902"/>
      <c r="AR54" s="903"/>
      <c r="AS54" s="867"/>
      <c r="AT54" s="867"/>
      <c r="AU54" s="867"/>
      <c r="AV54" s="867"/>
      <c r="AW54" s="867"/>
      <c r="AX54" s="23"/>
    </row>
    <row r="55" spans="1:50" s="10" customFormat="1" ht="11.25" customHeight="1">
      <c r="A55" s="24"/>
      <c r="B55" s="860"/>
      <c r="C55" s="861"/>
      <c r="D55" s="861"/>
      <c r="E55" s="862"/>
      <c r="F55" s="51"/>
      <c r="G55" s="52"/>
      <c r="H55" s="52"/>
      <c r="I55" s="52"/>
      <c r="J55" s="52"/>
      <c r="K55" s="52"/>
      <c r="L55" s="52"/>
      <c r="M55" s="52"/>
      <c r="N55" s="53"/>
      <c r="O55" s="897" t="s">
        <v>330</v>
      </c>
      <c r="P55" s="898"/>
      <c r="Q55" s="898"/>
      <c r="R55" s="898"/>
      <c r="S55" s="898"/>
      <c r="T55" s="898"/>
      <c r="U55" s="898"/>
      <c r="V55" s="898"/>
      <c r="W55" s="898"/>
      <c r="X55" s="898"/>
      <c r="Y55" s="898"/>
      <c r="Z55" s="898"/>
      <c r="AA55" s="898"/>
      <c r="AB55" s="898"/>
      <c r="AC55" s="899"/>
      <c r="AD55" s="884"/>
      <c r="AE55" s="900" t="s">
        <v>171</v>
      </c>
      <c r="AF55" s="893"/>
      <c r="AG55" s="883"/>
      <c r="AH55" s="884"/>
      <c r="AI55" s="900" t="s">
        <v>172</v>
      </c>
      <c r="AJ55" s="893"/>
      <c r="AK55" s="901"/>
      <c r="AL55" s="902"/>
      <c r="AM55" s="902"/>
      <c r="AN55" s="902"/>
      <c r="AO55" s="902"/>
      <c r="AP55" s="902"/>
      <c r="AQ55" s="902"/>
      <c r="AR55" s="903"/>
      <c r="AS55" s="867"/>
      <c r="AT55" s="867"/>
      <c r="AU55" s="867"/>
      <c r="AV55" s="867"/>
      <c r="AW55" s="867"/>
      <c r="AX55" s="23"/>
    </row>
    <row r="56" spans="1:50" s="10" customFormat="1" ht="11.25" customHeight="1">
      <c r="A56" s="24"/>
      <c r="B56" s="860"/>
      <c r="C56" s="861"/>
      <c r="D56" s="861"/>
      <c r="E56" s="862"/>
      <c r="F56" s="51"/>
      <c r="G56" s="52"/>
      <c r="H56" s="52"/>
      <c r="I56" s="52"/>
      <c r="J56" s="52"/>
      <c r="K56" s="52"/>
      <c r="L56" s="52"/>
      <c r="M56" s="52"/>
      <c r="N56" s="53"/>
      <c r="O56" s="897" t="s">
        <v>197</v>
      </c>
      <c r="P56" s="898"/>
      <c r="Q56" s="898"/>
      <c r="R56" s="898"/>
      <c r="S56" s="898"/>
      <c r="T56" s="898"/>
      <c r="U56" s="898"/>
      <c r="V56" s="898"/>
      <c r="W56" s="898"/>
      <c r="X56" s="898"/>
      <c r="Y56" s="898"/>
      <c r="Z56" s="898"/>
      <c r="AA56" s="898"/>
      <c r="AB56" s="898"/>
      <c r="AC56" s="899"/>
      <c r="AD56" s="884"/>
      <c r="AE56" s="900" t="s">
        <v>171</v>
      </c>
      <c r="AF56" s="893"/>
      <c r="AG56" s="883"/>
      <c r="AH56" s="884"/>
      <c r="AI56" s="900" t="s">
        <v>172</v>
      </c>
      <c r="AJ56" s="893"/>
      <c r="AK56" s="901"/>
      <c r="AL56" s="902"/>
      <c r="AM56" s="902"/>
      <c r="AN56" s="902"/>
      <c r="AO56" s="902"/>
      <c r="AP56" s="902"/>
      <c r="AQ56" s="902"/>
      <c r="AR56" s="903"/>
      <c r="AS56" s="867"/>
      <c r="AT56" s="867"/>
      <c r="AU56" s="867"/>
      <c r="AV56" s="867"/>
      <c r="AW56" s="867"/>
      <c r="AX56" s="23"/>
    </row>
    <row r="57" spans="1:50" s="10" customFormat="1" ht="11.25" customHeight="1">
      <c r="A57" s="24"/>
      <c r="B57" s="860"/>
      <c r="C57" s="861"/>
      <c r="D57" s="861"/>
      <c r="E57" s="862"/>
      <c r="F57" s="51"/>
      <c r="G57" s="52"/>
      <c r="H57" s="52"/>
      <c r="I57" s="52"/>
      <c r="J57" s="52"/>
      <c r="K57" s="52"/>
      <c r="L57" s="52"/>
      <c r="M57" s="52"/>
      <c r="N57" s="53"/>
      <c r="O57" s="897" t="s">
        <v>419</v>
      </c>
      <c r="P57" s="898"/>
      <c r="Q57" s="898"/>
      <c r="R57" s="898"/>
      <c r="S57" s="898"/>
      <c r="T57" s="898"/>
      <c r="U57" s="898"/>
      <c r="V57" s="898"/>
      <c r="W57" s="898"/>
      <c r="X57" s="898"/>
      <c r="Y57" s="898"/>
      <c r="Z57" s="898"/>
      <c r="AA57" s="898"/>
      <c r="AB57" s="898"/>
      <c r="AC57" s="899"/>
      <c r="AD57" s="884"/>
      <c r="AE57" s="900" t="s">
        <v>171</v>
      </c>
      <c r="AF57" s="893"/>
      <c r="AG57" s="883"/>
      <c r="AH57" s="884"/>
      <c r="AI57" s="900" t="s">
        <v>172</v>
      </c>
      <c r="AJ57" s="893"/>
      <c r="AK57" s="901"/>
      <c r="AL57" s="902"/>
      <c r="AM57" s="902"/>
      <c r="AN57" s="902"/>
      <c r="AO57" s="902"/>
      <c r="AP57" s="902"/>
      <c r="AQ57" s="902"/>
      <c r="AR57" s="903"/>
      <c r="AS57" s="867"/>
      <c r="AT57" s="867"/>
      <c r="AU57" s="867"/>
      <c r="AV57" s="867"/>
      <c r="AW57" s="867"/>
      <c r="AX57" s="23"/>
    </row>
    <row r="58" spans="1:50" s="10" customFormat="1" ht="11.25" customHeight="1">
      <c r="A58" s="24"/>
      <c r="B58" s="860"/>
      <c r="C58" s="861"/>
      <c r="D58" s="861"/>
      <c r="E58" s="862"/>
      <c r="F58" s="51"/>
      <c r="G58" s="52"/>
      <c r="H58" s="52"/>
      <c r="I58" s="52"/>
      <c r="J58" s="52"/>
      <c r="K58" s="52"/>
      <c r="L58" s="52"/>
      <c r="M58" s="52"/>
      <c r="N58" s="53"/>
      <c r="O58" s="889" t="s">
        <v>186</v>
      </c>
      <c r="P58" s="890"/>
      <c r="Q58" s="890"/>
      <c r="R58" s="890"/>
      <c r="S58" s="890"/>
      <c r="T58" s="890"/>
      <c r="U58" s="890"/>
      <c r="V58" s="890"/>
      <c r="W58" s="890"/>
      <c r="X58" s="890"/>
      <c r="Y58" s="890"/>
      <c r="Z58" s="890"/>
      <c r="AA58" s="890"/>
      <c r="AB58" s="891"/>
      <c r="AC58" s="875"/>
      <c r="AD58" s="877"/>
      <c r="AE58" s="892" t="s">
        <v>171</v>
      </c>
      <c r="AF58" s="893"/>
      <c r="AG58" s="875"/>
      <c r="AH58" s="877"/>
      <c r="AI58" s="878" t="s">
        <v>562</v>
      </c>
      <c r="AJ58" s="879"/>
      <c r="AK58" s="875"/>
      <c r="AL58" s="877"/>
      <c r="AM58" s="878" t="s">
        <v>563</v>
      </c>
      <c r="AN58" s="879"/>
      <c r="AO58" s="875"/>
      <c r="AP58" s="877"/>
      <c r="AQ58" s="878" t="s">
        <v>564</v>
      </c>
      <c r="AR58" s="879"/>
      <c r="AS58" s="894"/>
      <c r="AT58" s="895"/>
      <c r="AU58" s="895"/>
      <c r="AV58" s="895"/>
      <c r="AW58" s="896"/>
      <c r="AX58" s="23"/>
    </row>
    <row r="59" spans="1:50" s="10" customFormat="1" ht="11.25" customHeight="1">
      <c r="A59" s="24"/>
      <c r="B59" s="860"/>
      <c r="C59" s="861"/>
      <c r="D59" s="861"/>
      <c r="E59" s="862"/>
      <c r="F59" s="51"/>
      <c r="G59" s="52"/>
      <c r="H59" s="52"/>
      <c r="I59" s="52"/>
      <c r="J59" s="52"/>
      <c r="K59" s="52"/>
      <c r="L59" s="52"/>
      <c r="M59" s="52"/>
      <c r="N59" s="53"/>
      <c r="O59" s="897" t="s">
        <v>393</v>
      </c>
      <c r="P59" s="898"/>
      <c r="Q59" s="898"/>
      <c r="R59" s="898"/>
      <c r="S59" s="898"/>
      <c r="T59" s="898"/>
      <c r="U59" s="898"/>
      <c r="V59" s="898"/>
      <c r="W59" s="898"/>
      <c r="X59" s="898"/>
      <c r="Y59" s="898"/>
      <c r="Z59" s="898"/>
      <c r="AA59" s="898"/>
      <c r="AB59" s="898"/>
      <c r="AC59" s="899"/>
      <c r="AD59" s="884"/>
      <c r="AE59" s="900" t="s">
        <v>171</v>
      </c>
      <c r="AF59" s="893"/>
      <c r="AG59" s="874"/>
      <c r="AH59" s="871"/>
      <c r="AI59" s="872" t="s">
        <v>565</v>
      </c>
      <c r="AJ59" s="873"/>
      <c r="AK59" s="883"/>
      <c r="AL59" s="884"/>
      <c r="AM59" s="878" t="s">
        <v>563</v>
      </c>
      <c r="AN59" s="879"/>
      <c r="AO59" s="107"/>
      <c r="AP59" s="107"/>
      <c r="AQ59" s="107"/>
      <c r="AR59" s="121"/>
      <c r="AS59" s="867"/>
      <c r="AT59" s="867"/>
      <c r="AU59" s="867"/>
      <c r="AV59" s="867"/>
      <c r="AW59" s="867"/>
      <c r="AX59" s="23"/>
    </row>
    <row r="60" spans="1:50" s="10" customFormat="1" ht="11.25" customHeight="1">
      <c r="A60" s="24"/>
      <c r="B60" s="863"/>
      <c r="C60" s="864"/>
      <c r="D60" s="864"/>
      <c r="E60" s="865"/>
      <c r="F60" s="122"/>
      <c r="G60" s="123"/>
      <c r="H60" s="123"/>
      <c r="I60" s="123"/>
      <c r="J60" s="123"/>
      <c r="K60" s="123"/>
      <c r="L60" s="123"/>
      <c r="M60" s="123"/>
      <c r="N60" s="124"/>
      <c r="O60" s="868" t="s">
        <v>568</v>
      </c>
      <c r="P60" s="869"/>
      <c r="Q60" s="869"/>
      <c r="R60" s="869"/>
      <c r="S60" s="869"/>
      <c r="T60" s="869"/>
      <c r="U60" s="869"/>
      <c r="V60" s="869"/>
      <c r="W60" s="869"/>
      <c r="X60" s="869"/>
      <c r="Y60" s="869"/>
      <c r="Z60" s="869"/>
      <c r="AA60" s="869"/>
      <c r="AB60" s="869"/>
      <c r="AC60" s="870"/>
      <c r="AD60" s="871"/>
      <c r="AE60" s="872" t="s">
        <v>171</v>
      </c>
      <c r="AF60" s="873"/>
      <c r="AG60" s="874"/>
      <c r="AH60" s="871"/>
      <c r="AI60" s="872" t="s">
        <v>172</v>
      </c>
      <c r="AJ60" s="873"/>
      <c r="AK60" s="875"/>
      <c r="AL60" s="876"/>
      <c r="AM60" s="866"/>
      <c r="AN60" s="866"/>
      <c r="AO60" s="55"/>
      <c r="AP60" s="55"/>
      <c r="AQ60" s="55"/>
      <c r="AR60" s="56"/>
      <c r="AS60" s="867"/>
      <c r="AT60" s="867"/>
      <c r="AU60" s="867"/>
      <c r="AV60" s="867"/>
      <c r="AW60" s="867"/>
      <c r="AX60" s="23"/>
    </row>
  </sheetData>
  <sheetProtection/>
  <mergeCells count="459">
    <mergeCell ref="AQ14:AR14"/>
    <mergeCell ref="AS14:AW14"/>
    <mergeCell ref="O13:AB14"/>
    <mergeCell ref="AC13:AD14"/>
    <mergeCell ref="AE13:AF14"/>
    <mergeCell ref="AG14:AH14"/>
    <mergeCell ref="AI14:AJ14"/>
    <mergeCell ref="AK14:AL14"/>
    <mergeCell ref="AM14:AN14"/>
    <mergeCell ref="B4:E4"/>
    <mergeCell ref="F4:N4"/>
    <mergeCell ref="O4:AR4"/>
    <mergeCell ref="AS4:AW4"/>
    <mergeCell ref="F5:N6"/>
    <mergeCell ref="O5:AB5"/>
    <mergeCell ref="AC5:AD5"/>
    <mergeCell ref="AE5:AF5"/>
    <mergeCell ref="O6:AB6"/>
    <mergeCell ref="AE8:AF8"/>
    <mergeCell ref="AG8:AH8"/>
    <mergeCell ref="AI8:AJ8"/>
    <mergeCell ref="AK8:AR8"/>
    <mergeCell ref="AS6:AW6"/>
    <mergeCell ref="AC6:AD6"/>
    <mergeCell ref="AE6:AF6"/>
    <mergeCell ref="AG6:AH6"/>
    <mergeCell ref="AI6:AJ6"/>
    <mergeCell ref="AK6:AR6"/>
    <mergeCell ref="AG9:AH9"/>
    <mergeCell ref="AS7:AW7"/>
    <mergeCell ref="AG5:AH5"/>
    <mergeCell ref="AI5:AJ5"/>
    <mergeCell ref="AK5:AR5"/>
    <mergeCell ref="AS5:AW5"/>
    <mergeCell ref="AG7:AH7"/>
    <mergeCell ref="AI7:AJ7"/>
    <mergeCell ref="AK7:AR7"/>
    <mergeCell ref="F10:N12"/>
    <mergeCell ref="O10:AB10"/>
    <mergeCell ref="AC10:AD10"/>
    <mergeCell ref="AE10:AF10"/>
    <mergeCell ref="AG10:AH10"/>
    <mergeCell ref="F7:L9"/>
    <mergeCell ref="M7:N9"/>
    <mergeCell ref="O7:AB7"/>
    <mergeCell ref="AC7:AD7"/>
    <mergeCell ref="AE7:AF7"/>
    <mergeCell ref="AS10:AW10"/>
    <mergeCell ref="AI9:AJ9"/>
    <mergeCell ref="AK9:AR9"/>
    <mergeCell ref="AS9:AW9"/>
    <mergeCell ref="O8:AB8"/>
    <mergeCell ref="AC8:AD8"/>
    <mergeCell ref="AS8:AW8"/>
    <mergeCell ref="O9:AB9"/>
    <mergeCell ref="AC9:AD9"/>
    <mergeCell ref="AE9:AF9"/>
    <mergeCell ref="AE11:AF11"/>
    <mergeCell ref="AG11:AH11"/>
    <mergeCell ref="AI11:AJ11"/>
    <mergeCell ref="AK11:AR11"/>
    <mergeCell ref="AI10:AJ10"/>
    <mergeCell ref="AK10:AL10"/>
    <mergeCell ref="AM10:AN10"/>
    <mergeCell ref="AO10:AP10"/>
    <mergeCell ref="AQ10:AR10"/>
    <mergeCell ref="AS11:AW11"/>
    <mergeCell ref="O12:AB12"/>
    <mergeCell ref="AC12:AD12"/>
    <mergeCell ref="AE12:AF12"/>
    <mergeCell ref="AG12:AH12"/>
    <mergeCell ref="AI12:AJ12"/>
    <mergeCell ref="AK12:AR12"/>
    <mergeCell ref="AS12:AW12"/>
    <mergeCell ref="O11:AB11"/>
    <mergeCell ref="AC11:AD11"/>
    <mergeCell ref="AS15:AW15"/>
    <mergeCell ref="F14:G14"/>
    <mergeCell ref="H14:N14"/>
    <mergeCell ref="O15:AB15"/>
    <mergeCell ref="AC15:AD15"/>
    <mergeCell ref="AE15:AF15"/>
    <mergeCell ref="AG15:AH15"/>
    <mergeCell ref="F15:G15"/>
    <mergeCell ref="H15:N15"/>
    <mergeCell ref="AO14:AP14"/>
    <mergeCell ref="AC16:AD16"/>
    <mergeCell ref="AE16:AF16"/>
    <mergeCell ref="AG16:AH16"/>
    <mergeCell ref="AI16:AJ16"/>
    <mergeCell ref="AI15:AJ15"/>
    <mergeCell ref="AK15:AR15"/>
    <mergeCell ref="AK16:AL16"/>
    <mergeCell ref="AM16:AN16"/>
    <mergeCell ref="AS16:AW16"/>
    <mergeCell ref="F16:N17"/>
    <mergeCell ref="O17:AB17"/>
    <mergeCell ref="AC17:AD17"/>
    <mergeCell ref="AE17:AF17"/>
    <mergeCell ref="AG17:AH17"/>
    <mergeCell ref="AI17:AJ17"/>
    <mergeCell ref="AK17:AR17"/>
    <mergeCell ref="AS17:AW17"/>
    <mergeCell ref="O16:AB16"/>
    <mergeCell ref="O18:AB18"/>
    <mergeCell ref="AC18:AD18"/>
    <mergeCell ref="AE18:AF18"/>
    <mergeCell ref="AG18:AH18"/>
    <mergeCell ref="AI18:AJ18"/>
    <mergeCell ref="AK18:AR18"/>
    <mergeCell ref="AS18:AW18"/>
    <mergeCell ref="F18:G18"/>
    <mergeCell ref="H18:N18"/>
    <mergeCell ref="O19:AB19"/>
    <mergeCell ref="AC19:AD19"/>
    <mergeCell ref="AE19:AF19"/>
    <mergeCell ref="AG19:AH19"/>
    <mergeCell ref="AI19:AJ19"/>
    <mergeCell ref="AK19:AR19"/>
    <mergeCell ref="AS19:AW19"/>
    <mergeCell ref="F19:G19"/>
    <mergeCell ref="H19:N19"/>
    <mergeCell ref="O20:AB20"/>
    <mergeCell ref="AC20:AD20"/>
    <mergeCell ref="AE20:AF20"/>
    <mergeCell ref="AG20:AH20"/>
    <mergeCell ref="F20:G20"/>
    <mergeCell ref="H20:N20"/>
    <mergeCell ref="AI20:AJ20"/>
    <mergeCell ref="AK20:AR20"/>
    <mergeCell ref="AS20:AW20"/>
    <mergeCell ref="AI21:AJ21"/>
    <mergeCell ref="AI23:AJ23"/>
    <mergeCell ref="AK23:AR23"/>
    <mergeCell ref="AS23:AW23"/>
    <mergeCell ref="AK21:AR21"/>
    <mergeCell ref="AS21:AW21"/>
    <mergeCell ref="AI22:AJ22"/>
    <mergeCell ref="F21:G21"/>
    <mergeCell ref="H21:N21"/>
    <mergeCell ref="O22:AB22"/>
    <mergeCell ref="AC22:AD22"/>
    <mergeCell ref="AE22:AF22"/>
    <mergeCell ref="AG24:AH24"/>
    <mergeCell ref="O21:AB21"/>
    <mergeCell ref="AC21:AD21"/>
    <mergeCell ref="AE21:AF21"/>
    <mergeCell ref="AG21:AH21"/>
    <mergeCell ref="AS22:AW22"/>
    <mergeCell ref="F22:G22"/>
    <mergeCell ref="H22:N22"/>
    <mergeCell ref="O23:AB23"/>
    <mergeCell ref="AC23:AD23"/>
    <mergeCell ref="AE23:AF23"/>
    <mergeCell ref="AG23:AH23"/>
    <mergeCell ref="F23:N24"/>
    <mergeCell ref="AK22:AR22"/>
    <mergeCell ref="AG22:AH22"/>
    <mergeCell ref="AE25:AF25"/>
    <mergeCell ref="AG25:AH25"/>
    <mergeCell ref="AI25:AJ25"/>
    <mergeCell ref="AS25:AW25"/>
    <mergeCell ref="AI24:AJ24"/>
    <mergeCell ref="AS24:AW24"/>
    <mergeCell ref="AG26:AH26"/>
    <mergeCell ref="AI26:AJ26"/>
    <mergeCell ref="O28:AB30"/>
    <mergeCell ref="AC28:AD30"/>
    <mergeCell ref="AE28:AF30"/>
    <mergeCell ref="AS26:AW26"/>
    <mergeCell ref="AS28:AW28"/>
    <mergeCell ref="AK28:AL28"/>
    <mergeCell ref="AG28:AH28"/>
    <mergeCell ref="O27:AB27"/>
    <mergeCell ref="AS32:AW32"/>
    <mergeCell ref="AG29:AH29"/>
    <mergeCell ref="AI29:AJ29"/>
    <mergeCell ref="AK29:AL29"/>
    <mergeCell ref="AM29:AN29"/>
    <mergeCell ref="AS29:AW29"/>
    <mergeCell ref="AG30:AH30"/>
    <mergeCell ref="AK33:AL33"/>
    <mergeCell ref="AI32:AJ32"/>
    <mergeCell ref="AK32:AR32"/>
    <mergeCell ref="AM28:AN28"/>
    <mergeCell ref="AO28:AP28"/>
    <mergeCell ref="AQ28:AR28"/>
    <mergeCell ref="AO29:AP29"/>
    <mergeCell ref="AQ29:AR29"/>
    <mergeCell ref="AI30:AJ30"/>
    <mergeCell ref="AI28:AJ28"/>
    <mergeCell ref="AS33:AW33"/>
    <mergeCell ref="AS36:AW36"/>
    <mergeCell ref="AK34:AL34"/>
    <mergeCell ref="AM34:AN34"/>
    <mergeCell ref="AS34:AW34"/>
    <mergeCell ref="O33:AB33"/>
    <mergeCell ref="AC33:AD33"/>
    <mergeCell ref="AE33:AF33"/>
    <mergeCell ref="AG33:AH33"/>
    <mergeCell ref="AI33:AJ33"/>
    <mergeCell ref="B36:E36"/>
    <mergeCell ref="F36:N36"/>
    <mergeCell ref="O36:AR36"/>
    <mergeCell ref="O32:AB32"/>
    <mergeCell ref="AC32:AD32"/>
    <mergeCell ref="AE32:AF32"/>
    <mergeCell ref="AG32:AH32"/>
    <mergeCell ref="AM33:AN33"/>
    <mergeCell ref="AO33:AP33"/>
    <mergeCell ref="AQ33:AR33"/>
    <mergeCell ref="F13:G13"/>
    <mergeCell ref="H13:N13"/>
    <mergeCell ref="AG13:AH13"/>
    <mergeCell ref="AO13:AP13"/>
    <mergeCell ref="AQ13:AR13"/>
    <mergeCell ref="AS13:AW13"/>
    <mergeCell ref="AI13:AJ13"/>
    <mergeCell ref="AK13:AL13"/>
    <mergeCell ref="AM13:AN13"/>
    <mergeCell ref="F25:G25"/>
    <mergeCell ref="H25:N25"/>
    <mergeCell ref="O26:AB26"/>
    <mergeCell ref="AC26:AD26"/>
    <mergeCell ref="AE26:AF26"/>
    <mergeCell ref="O24:AB24"/>
    <mergeCell ref="AC24:AD24"/>
    <mergeCell ref="AE24:AF24"/>
    <mergeCell ref="O25:AB25"/>
    <mergeCell ref="AC25:AD25"/>
    <mergeCell ref="F32:G32"/>
    <mergeCell ref="H32:N32"/>
    <mergeCell ref="F26:G26"/>
    <mergeCell ref="H26:N26"/>
    <mergeCell ref="F27:G27"/>
    <mergeCell ref="F28:G28"/>
    <mergeCell ref="F29:G29"/>
    <mergeCell ref="O34:AB34"/>
    <mergeCell ref="AC34:AD34"/>
    <mergeCell ref="AE34:AF34"/>
    <mergeCell ref="AG34:AH34"/>
    <mergeCell ref="AI34:AJ34"/>
    <mergeCell ref="F37:N38"/>
    <mergeCell ref="O37:AB37"/>
    <mergeCell ref="AC37:AD37"/>
    <mergeCell ref="AE37:AF37"/>
    <mergeCell ref="F39:L41"/>
    <mergeCell ref="M39:N41"/>
    <mergeCell ref="O39:AB39"/>
    <mergeCell ref="AC39:AD39"/>
    <mergeCell ref="AI37:AJ37"/>
    <mergeCell ref="AE39:AF39"/>
    <mergeCell ref="AG39:AH39"/>
    <mergeCell ref="AI39:AJ39"/>
    <mergeCell ref="O41:AB41"/>
    <mergeCell ref="AC41:AD41"/>
    <mergeCell ref="AK37:AR37"/>
    <mergeCell ref="AS37:AW37"/>
    <mergeCell ref="O38:AB38"/>
    <mergeCell ref="AC38:AD38"/>
    <mergeCell ref="AE38:AF38"/>
    <mergeCell ref="AG38:AH38"/>
    <mergeCell ref="AI38:AJ38"/>
    <mergeCell ref="AK38:AR38"/>
    <mergeCell ref="AS38:AW38"/>
    <mergeCell ref="AG37:AH37"/>
    <mergeCell ref="AK39:AR39"/>
    <mergeCell ref="AS39:AW39"/>
    <mergeCell ref="O40:AB40"/>
    <mergeCell ref="AC40:AD40"/>
    <mergeCell ref="AE40:AF40"/>
    <mergeCell ref="AG40:AH40"/>
    <mergeCell ref="AI40:AJ40"/>
    <mergeCell ref="AK40:AR40"/>
    <mergeCell ref="AS40:AW40"/>
    <mergeCell ref="AE41:AF41"/>
    <mergeCell ref="AG41:AH41"/>
    <mergeCell ref="AI41:AJ41"/>
    <mergeCell ref="AK41:AR41"/>
    <mergeCell ref="AS41:AW41"/>
    <mergeCell ref="F42:N43"/>
    <mergeCell ref="O42:AB42"/>
    <mergeCell ref="AC42:AD42"/>
    <mergeCell ref="AE42:AF42"/>
    <mergeCell ref="AG42:AH42"/>
    <mergeCell ref="AS42:AW42"/>
    <mergeCell ref="O43:AB43"/>
    <mergeCell ref="AC43:AD43"/>
    <mergeCell ref="AE43:AF43"/>
    <mergeCell ref="AG43:AH43"/>
    <mergeCell ref="AI43:AJ43"/>
    <mergeCell ref="AK43:AR43"/>
    <mergeCell ref="AS43:AW43"/>
    <mergeCell ref="O44:AB44"/>
    <mergeCell ref="AC44:AD44"/>
    <mergeCell ref="AE44:AF44"/>
    <mergeCell ref="AG44:AH44"/>
    <mergeCell ref="AI42:AJ42"/>
    <mergeCell ref="AK42:AR42"/>
    <mergeCell ref="AI44:AJ44"/>
    <mergeCell ref="AK44:AR44"/>
    <mergeCell ref="AS44:AW44"/>
    <mergeCell ref="F45:G45"/>
    <mergeCell ref="H45:N45"/>
    <mergeCell ref="O45:AB45"/>
    <mergeCell ref="AC45:AD45"/>
    <mergeCell ref="AE45:AF45"/>
    <mergeCell ref="AG45:AH45"/>
    <mergeCell ref="AI45:AJ45"/>
    <mergeCell ref="AK45:AR45"/>
    <mergeCell ref="AS45:AW45"/>
    <mergeCell ref="F46:G46"/>
    <mergeCell ref="H46:N46"/>
    <mergeCell ref="O46:AB46"/>
    <mergeCell ref="AC46:AD46"/>
    <mergeCell ref="AE46:AF46"/>
    <mergeCell ref="AG46:AH46"/>
    <mergeCell ref="AI46:AJ46"/>
    <mergeCell ref="AK46:AR46"/>
    <mergeCell ref="AS46:AW46"/>
    <mergeCell ref="O47:AB49"/>
    <mergeCell ref="AC47:AD49"/>
    <mergeCell ref="AE47:AF49"/>
    <mergeCell ref="AG47:AH47"/>
    <mergeCell ref="AI47:AJ47"/>
    <mergeCell ref="AK47:AL47"/>
    <mergeCell ref="AM47:AN47"/>
    <mergeCell ref="AO47:AP47"/>
    <mergeCell ref="AQ47:AR47"/>
    <mergeCell ref="AS47:AW47"/>
    <mergeCell ref="AG48:AH48"/>
    <mergeCell ref="AI48:AJ48"/>
    <mergeCell ref="AK48:AL48"/>
    <mergeCell ref="AM48:AN48"/>
    <mergeCell ref="AO48:AP48"/>
    <mergeCell ref="AQ48:AR48"/>
    <mergeCell ref="AS48:AW48"/>
    <mergeCell ref="AG49:AH49"/>
    <mergeCell ref="AI49:AJ49"/>
    <mergeCell ref="AK49:AL49"/>
    <mergeCell ref="AM49:AN49"/>
    <mergeCell ref="AO49:AP49"/>
    <mergeCell ref="AQ49:AR49"/>
    <mergeCell ref="AS49:AW49"/>
    <mergeCell ref="O50:AB50"/>
    <mergeCell ref="AC50:AD50"/>
    <mergeCell ref="AE50:AF50"/>
    <mergeCell ref="AG50:AH50"/>
    <mergeCell ref="AI50:AJ50"/>
    <mergeCell ref="AK50:AL50"/>
    <mergeCell ref="AM50:AN50"/>
    <mergeCell ref="AO50:AR50"/>
    <mergeCell ref="AS50:AW50"/>
    <mergeCell ref="AK52:AR52"/>
    <mergeCell ref="AS52:AW52"/>
    <mergeCell ref="O51:AB51"/>
    <mergeCell ref="AC51:AD51"/>
    <mergeCell ref="AE51:AF51"/>
    <mergeCell ref="AG51:AH51"/>
    <mergeCell ref="AI51:AJ51"/>
    <mergeCell ref="AK51:AR51"/>
    <mergeCell ref="AC53:AD53"/>
    <mergeCell ref="AE53:AF53"/>
    <mergeCell ref="AG53:AH53"/>
    <mergeCell ref="AI53:AJ53"/>
    <mergeCell ref="AK53:AL53"/>
    <mergeCell ref="AS51:AW51"/>
    <mergeCell ref="AC52:AD52"/>
    <mergeCell ref="AE52:AF52"/>
    <mergeCell ref="AG52:AH52"/>
    <mergeCell ref="AI52:AJ52"/>
    <mergeCell ref="AM53:AN53"/>
    <mergeCell ref="AO53:AP53"/>
    <mergeCell ref="AQ53:AR53"/>
    <mergeCell ref="AS53:AW53"/>
    <mergeCell ref="O54:AB54"/>
    <mergeCell ref="AC54:AD54"/>
    <mergeCell ref="AE54:AF54"/>
    <mergeCell ref="AG54:AH54"/>
    <mergeCell ref="AI54:AJ54"/>
    <mergeCell ref="AK54:AL54"/>
    <mergeCell ref="AS54:AW54"/>
    <mergeCell ref="O55:AB55"/>
    <mergeCell ref="AC55:AD55"/>
    <mergeCell ref="AE55:AF55"/>
    <mergeCell ref="AG55:AH55"/>
    <mergeCell ref="AI55:AJ55"/>
    <mergeCell ref="AK55:AR55"/>
    <mergeCell ref="AS55:AW55"/>
    <mergeCell ref="AE56:AF56"/>
    <mergeCell ref="AG56:AH56"/>
    <mergeCell ref="AI56:AJ56"/>
    <mergeCell ref="AK56:AR56"/>
    <mergeCell ref="AM54:AN54"/>
    <mergeCell ref="AO54:AR54"/>
    <mergeCell ref="AS56:AW56"/>
    <mergeCell ref="O57:AB57"/>
    <mergeCell ref="AC57:AD57"/>
    <mergeCell ref="AE57:AF57"/>
    <mergeCell ref="AG57:AH57"/>
    <mergeCell ref="AI57:AJ57"/>
    <mergeCell ref="AK57:AR57"/>
    <mergeCell ref="AS57:AW57"/>
    <mergeCell ref="O56:AB56"/>
    <mergeCell ref="AC56:AD56"/>
    <mergeCell ref="AS59:AW59"/>
    <mergeCell ref="O59:AB59"/>
    <mergeCell ref="AC59:AD59"/>
    <mergeCell ref="AE59:AF59"/>
    <mergeCell ref="AG59:AH59"/>
    <mergeCell ref="AI59:AJ59"/>
    <mergeCell ref="AC58:AD58"/>
    <mergeCell ref="AE58:AF58"/>
    <mergeCell ref="AO58:AP58"/>
    <mergeCell ref="AQ58:AR58"/>
    <mergeCell ref="AS58:AW58"/>
    <mergeCell ref="AK58:AL58"/>
    <mergeCell ref="AG58:AH58"/>
    <mergeCell ref="AI58:AJ58"/>
    <mergeCell ref="AM58:AN58"/>
    <mergeCell ref="F47:G47"/>
    <mergeCell ref="H47:N47"/>
    <mergeCell ref="A1:O2"/>
    <mergeCell ref="P1:W2"/>
    <mergeCell ref="X1:Y2"/>
    <mergeCell ref="O58:AB58"/>
    <mergeCell ref="O53:AB53"/>
    <mergeCell ref="O52:AB52"/>
    <mergeCell ref="F44:G44"/>
    <mergeCell ref="H44:N44"/>
    <mergeCell ref="AC27:AD27"/>
    <mergeCell ref="AE27:AF27"/>
    <mergeCell ref="AG27:AH27"/>
    <mergeCell ref="AI27:AJ27"/>
    <mergeCell ref="O31:AB31"/>
    <mergeCell ref="AC31:AD31"/>
    <mergeCell ref="AE31:AF31"/>
    <mergeCell ref="AG31:AH31"/>
    <mergeCell ref="AI31:AJ31"/>
    <mergeCell ref="AM60:AN60"/>
    <mergeCell ref="AS60:AW60"/>
    <mergeCell ref="O35:AB35"/>
    <mergeCell ref="AC35:AD35"/>
    <mergeCell ref="AE35:AF35"/>
    <mergeCell ref="AG35:AH35"/>
    <mergeCell ref="AI35:AJ35"/>
    <mergeCell ref="AK35:AL35"/>
    <mergeCell ref="AM59:AN59"/>
    <mergeCell ref="AK59:AL59"/>
    <mergeCell ref="B5:E35"/>
    <mergeCell ref="B37:E60"/>
    <mergeCell ref="AM35:AN35"/>
    <mergeCell ref="AS35:AW35"/>
    <mergeCell ref="O60:AB60"/>
    <mergeCell ref="AC60:AD60"/>
    <mergeCell ref="AE60:AF60"/>
    <mergeCell ref="AG60:AH60"/>
    <mergeCell ref="AI60:AJ60"/>
    <mergeCell ref="AK60:AL60"/>
  </mergeCells>
  <dataValidations count="1">
    <dataValidation type="list" allowBlank="1" showInputMessage="1" showErrorMessage="1" sqref="AK10:AK11 F18:F22 AH10:AH11 AO10:AP10 AK28:AK31 AO28:AO29 AD10:AD11 AL10 AG5:AH9 AC5:AD9 AK13:AL14 F32:F33 AK33 AO33 AO13:AP14 AG59:AH60 AC31:AC33 AG34:AH35 AC34:AD35 AH13:AH26 F44:G47 AO58 AG58 AK58 AC58 AD37:AD46 AC37:AC47 AO47:AP49 AK47:AL50 AK53:AL54 AG37:AH57 AK59:AL59 AC50:AD57 AO53:AP53 AD16:AD26 AC59:AD60 AC10:AC13 F13:F15 AK16:AL16 F25:F29 AC15:AC28 AG10:AG33 AK34:AL34">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BB72"/>
  <sheetViews>
    <sheetView view="pageBreakPreview" zoomScaleSheetLayoutView="100" zoomScalePageLayoutView="0" workbookViewId="0" topLeftCell="A1">
      <selection activeCell="A1" sqref="A1"/>
    </sheetView>
  </sheetViews>
  <sheetFormatPr defaultColWidth="1.875" defaultRowHeight="11.25" customHeight="1"/>
  <cols>
    <col min="1" max="1" width="1.875" style="6" customWidth="1"/>
    <col min="2" max="53" width="2.25390625" style="6" customWidth="1"/>
    <col min="54" max="16384" width="1.875" style="6" customWidth="1"/>
  </cols>
  <sheetData>
    <row r="1" spans="1:54" ht="11.25" customHeight="1">
      <c r="A1" s="18"/>
      <c r="B1" s="18"/>
      <c r="C1" s="18"/>
      <c r="D1" s="18"/>
      <c r="E1" s="18"/>
      <c r="F1" s="18"/>
      <c r="G1" s="18"/>
      <c r="H1" s="18"/>
      <c r="I1" s="18"/>
      <c r="J1" s="18"/>
      <c r="K1" s="18"/>
      <c r="L1" s="18"/>
      <c r="M1" s="18"/>
      <c r="N1" s="18"/>
      <c r="O1" s="18"/>
      <c r="P1" s="18"/>
      <c r="Q1" s="18"/>
      <c r="R1" s="18"/>
      <c r="S1" s="18"/>
      <c r="T1" s="18"/>
      <c r="U1" s="18"/>
      <c r="V1" s="18"/>
      <c r="W1" s="18"/>
      <c r="X1" s="18"/>
      <c r="Y1" s="48"/>
      <c r="Z1" s="48"/>
      <c r="AA1" s="48"/>
      <c r="AB1" s="4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row>
    <row r="2" spans="1:54" ht="11.25" customHeight="1">
      <c r="A2" s="18"/>
      <c r="B2" s="21" t="s">
        <v>557</v>
      </c>
      <c r="C2" s="18"/>
      <c r="D2" s="18"/>
      <c r="E2" s="18"/>
      <c r="F2" s="18"/>
      <c r="G2" s="18"/>
      <c r="H2" s="18"/>
      <c r="I2" s="18"/>
      <c r="J2" s="18"/>
      <c r="K2" s="18"/>
      <c r="L2" s="18"/>
      <c r="M2" s="18"/>
      <c r="N2" s="18"/>
      <c r="O2" s="18"/>
      <c r="P2" s="18"/>
      <c r="Q2" s="18"/>
      <c r="R2" s="18"/>
      <c r="S2" s="18"/>
      <c r="T2" s="18"/>
      <c r="U2" s="18"/>
      <c r="V2" s="18"/>
      <c r="W2" s="18"/>
      <c r="X2" s="18"/>
      <c r="Y2" s="48"/>
      <c r="Z2" s="48" t="s">
        <v>99</v>
      </c>
      <c r="AA2" s="982">
        <f>EDATE(1!$Q$69,-2)</f>
        <v>45047</v>
      </c>
      <c r="AB2" s="982"/>
      <c r="AC2" s="982"/>
      <c r="AD2" s="982"/>
      <c r="AE2" s="982"/>
      <c r="AF2" s="18" t="s">
        <v>525</v>
      </c>
      <c r="AG2" s="18"/>
      <c r="AH2" s="18"/>
      <c r="AI2" s="18"/>
      <c r="AJ2" s="18"/>
      <c r="AK2" s="18"/>
      <c r="AL2" s="18"/>
      <c r="AM2" s="18"/>
      <c r="AN2" s="18"/>
      <c r="AO2" s="18"/>
      <c r="AP2" s="18"/>
      <c r="AQ2" s="18"/>
      <c r="AR2" s="18"/>
      <c r="AS2" s="18"/>
      <c r="AT2" s="18"/>
      <c r="AU2" s="18"/>
      <c r="AV2" s="18"/>
      <c r="AW2" s="18"/>
      <c r="AX2" s="18"/>
      <c r="AY2" s="18"/>
      <c r="AZ2" s="18"/>
      <c r="BA2" s="18"/>
      <c r="BB2" s="18"/>
    </row>
    <row r="3" spans="1:54" ht="11.25" customHeight="1">
      <c r="A3" s="18"/>
      <c r="B3" s="18"/>
      <c r="C3" s="18"/>
      <c r="D3" s="18"/>
      <c r="E3" s="18"/>
      <c r="F3" s="18"/>
      <c r="G3" s="18"/>
      <c r="H3" s="18"/>
      <c r="I3" s="18"/>
      <c r="J3" s="18"/>
      <c r="K3" s="18"/>
      <c r="L3" s="18"/>
      <c r="M3" s="18"/>
      <c r="N3" s="18"/>
      <c r="O3" s="18"/>
      <c r="P3" s="18"/>
      <c r="Q3" s="18"/>
      <c r="R3" s="18"/>
      <c r="S3" s="18"/>
      <c r="T3" s="18"/>
      <c r="U3" s="18"/>
      <c r="V3" s="18"/>
      <c r="W3" s="18"/>
      <c r="X3" s="18"/>
      <c r="Y3" s="48"/>
      <c r="Z3" s="48"/>
      <c r="AA3" s="48"/>
      <c r="AB3" s="4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row>
    <row r="4" spans="1:54" ht="11.25" customHeight="1">
      <c r="A4" s="18"/>
      <c r="B4" s="452" t="s">
        <v>94</v>
      </c>
      <c r="C4" s="453"/>
      <c r="D4" s="393"/>
      <c r="E4" s="452" t="s">
        <v>91</v>
      </c>
      <c r="F4" s="453"/>
      <c r="G4" s="453"/>
      <c r="H4" s="393"/>
      <c r="I4" s="452" t="s">
        <v>92</v>
      </c>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393"/>
      <c r="AU4" s="452" t="s">
        <v>93</v>
      </c>
      <c r="AV4" s="453"/>
      <c r="AW4" s="453"/>
      <c r="AX4" s="453"/>
      <c r="AY4" s="453"/>
      <c r="AZ4" s="453"/>
      <c r="BA4" s="393"/>
      <c r="BB4" s="18"/>
    </row>
    <row r="5" spans="2:53" ht="11.25" customHeight="1">
      <c r="B5" s="983"/>
      <c r="C5" s="984"/>
      <c r="D5" s="985"/>
      <c r="E5" s="507" t="s">
        <v>87</v>
      </c>
      <c r="F5" s="507"/>
      <c r="G5" s="507"/>
      <c r="H5" s="507"/>
      <c r="I5" s="992" t="s">
        <v>396</v>
      </c>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4"/>
      <c r="AU5" s="1001"/>
      <c r="AV5" s="1002"/>
      <c r="AW5" s="1003"/>
      <c r="AX5" s="1010" t="s">
        <v>86</v>
      </c>
      <c r="AY5" s="405"/>
      <c r="AZ5" s="405"/>
      <c r="BA5" s="406"/>
    </row>
    <row r="6" spans="2:53" ht="11.25" customHeight="1">
      <c r="B6" s="986"/>
      <c r="C6" s="987"/>
      <c r="D6" s="988"/>
      <c r="E6" s="507"/>
      <c r="F6" s="507"/>
      <c r="G6" s="507"/>
      <c r="H6" s="507"/>
      <c r="I6" s="995"/>
      <c r="J6" s="996"/>
      <c r="K6" s="996"/>
      <c r="L6" s="996"/>
      <c r="M6" s="996"/>
      <c r="N6" s="996"/>
      <c r="O6" s="996"/>
      <c r="P6" s="996"/>
      <c r="Q6" s="996"/>
      <c r="R6" s="996"/>
      <c r="S6" s="996"/>
      <c r="T6" s="996"/>
      <c r="U6" s="996"/>
      <c r="V6" s="996"/>
      <c r="W6" s="996"/>
      <c r="X6" s="996"/>
      <c r="Y6" s="996"/>
      <c r="Z6" s="996"/>
      <c r="AA6" s="996"/>
      <c r="AB6" s="996"/>
      <c r="AC6" s="996"/>
      <c r="AD6" s="996"/>
      <c r="AE6" s="996"/>
      <c r="AF6" s="996"/>
      <c r="AG6" s="996"/>
      <c r="AH6" s="996"/>
      <c r="AI6" s="996"/>
      <c r="AJ6" s="996"/>
      <c r="AK6" s="996"/>
      <c r="AL6" s="996"/>
      <c r="AM6" s="996"/>
      <c r="AN6" s="996"/>
      <c r="AO6" s="996"/>
      <c r="AP6" s="996"/>
      <c r="AQ6" s="996"/>
      <c r="AR6" s="996"/>
      <c r="AS6" s="996"/>
      <c r="AT6" s="997"/>
      <c r="AU6" s="1004"/>
      <c r="AV6" s="1005"/>
      <c r="AW6" s="1006"/>
      <c r="AX6" s="1011"/>
      <c r="AY6" s="1012"/>
      <c r="AZ6" s="1012"/>
      <c r="BA6" s="694"/>
    </row>
    <row r="7" spans="2:53" ht="11.25" customHeight="1">
      <c r="B7" s="986"/>
      <c r="C7" s="987"/>
      <c r="D7" s="988"/>
      <c r="E7" s="507"/>
      <c r="F7" s="507"/>
      <c r="G7" s="507"/>
      <c r="H7" s="507"/>
      <c r="I7" s="998"/>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1000"/>
      <c r="AU7" s="1007"/>
      <c r="AV7" s="1008"/>
      <c r="AW7" s="1009"/>
      <c r="AX7" s="1013"/>
      <c r="AY7" s="408"/>
      <c r="AZ7" s="408"/>
      <c r="BA7" s="409"/>
    </row>
    <row r="8" spans="2:53" ht="11.25" customHeight="1">
      <c r="B8" s="986"/>
      <c r="C8" s="987"/>
      <c r="D8" s="988"/>
      <c r="E8" s="507"/>
      <c r="F8" s="507"/>
      <c r="G8" s="507"/>
      <c r="H8" s="507"/>
      <c r="I8" s="992" t="s">
        <v>540</v>
      </c>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3"/>
      <c r="AP8" s="993"/>
      <c r="AQ8" s="993"/>
      <c r="AR8" s="993"/>
      <c r="AS8" s="993"/>
      <c r="AT8" s="994"/>
      <c r="AU8" s="910"/>
      <c r="AV8" s="911"/>
      <c r="AW8" s="947"/>
      <c r="AX8" s="1010" t="s">
        <v>90</v>
      </c>
      <c r="AY8" s="405"/>
      <c r="AZ8" s="405"/>
      <c r="BA8" s="406"/>
    </row>
    <row r="9" spans="2:53" ht="11.25" customHeight="1">
      <c r="B9" s="986"/>
      <c r="C9" s="987"/>
      <c r="D9" s="988"/>
      <c r="E9" s="507"/>
      <c r="F9" s="507"/>
      <c r="G9" s="507"/>
      <c r="H9" s="507"/>
      <c r="I9" s="998"/>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999"/>
      <c r="AK9" s="999"/>
      <c r="AL9" s="999"/>
      <c r="AM9" s="999"/>
      <c r="AN9" s="999"/>
      <c r="AO9" s="999"/>
      <c r="AP9" s="999"/>
      <c r="AQ9" s="999"/>
      <c r="AR9" s="999"/>
      <c r="AS9" s="999"/>
      <c r="AT9" s="1000"/>
      <c r="AU9" s="914"/>
      <c r="AV9" s="915"/>
      <c r="AW9" s="951"/>
      <c r="AX9" s="1013"/>
      <c r="AY9" s="408"/>
      <c r="AZ9" s="408"/>
      <c r="BA9" s="409"/>
    </row>
    <row r="10" spans="2:53" ht="11.25" customHeight="1">
      <c r="B10" s="986"/>
      <c r="C10" s="987"/>
      <c r="D10" s="988"/>
      <c r="E10" s="507"/>
      <c r="F10" s="507"/>
      <c r="G10" s="507"/>
      <c r="H10" s="507"/>
      <c r="I10" s="992" t="s">
        <v>397</v>
      </c>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993"/>
      <c r="AO10" s="993"/>
      <c r="AP10" s="993"/>
      <c r="AQ10" s="993"/>
      <c r="AR10" s="993"/>
      <c r="AS10" s="993"/>
      <c r="AT10" s="994"/>
      <c r="AU10" s="910"/>
      <c r="AV10" s="911"/>
      <c r="AW10" s="947"/>
      <c r="AX10" s="1010" t="s">
        <v>86</v>
      </c>
      <c r="AY10" s="405"/>
      <c r="AZ10" s="405"/>
      <c r="BA10" s="406"/>
    </row>
    <row r="11" spans="2:53" ht="11.25" customHeight="1">
      <c r="B11" s="986"/>
      <c r="C11" s="987"/>
      <c r="D11" s="988"/>
      <c r="E11" s="507"/>
      <c r="F11" s="507"/>
      <c r="G11" s="507"/>
      <c r="H11" s="507"/>
      <c r="I11" s="998"/>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1000"/>
      <c r="AU11" s="914"/>
      <c r="AV11" s="915"/>
      <c r="AW11" s="951"/>
      <c r="AX11" s="1013"/>
      <c r="AY11" s="408"/>
      <c r="AZ11" s="408"/>
      <c r="BA11" s="409"/>
    </row>
    <row r="12" spans="2:53" ht="11.25" customHeight="1">
      <c r="B12" s="986"/>
      <c r="C12" s="987"/>
      <c r="D12" s="988"/>
      <c r="E12" s="507"/>
      <c r="F12" s="507"/>
      <c r="G12" s="507"/>
      <c r="H12" s="507"/>
      <c r="I12" s="992" t="s">
        <v>546</v>
      </c>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3"/>
      <c r="AL12" s="993"/>
      <c r="AM12" s="993"/>
      <c r="AN12" s="993"/>
      <c r="AO12" s="993"/>
      <c r="AP12" s="993"/>
      <c r="AQ12" s="993"/>
      <c r="AR12" s="993"/>
      <c r="AS12" s="993"/>
      <c r="AT12" s="994"/>
      <c r="AU12" s="910"/>
      <c r="AV12" s="911"/>
      <c r="AW12" s="947"/>
      <c r="AX12" s="1010" t="s">
        <v>90</v>
      </c>
      <c r="AY12" s="405"/>
      <c r="AZ12" s="405"/>
      <c r="BA12" s="406"/>
    </row>
    <row r="13" spans="2:53" ht="11.25" customHeight="1">
      <c r="B13" s="986"/>
      <c r="C13" s="987"/>
      <c r="D13" s="988"/>
      <c r="E13" s="507"/>
      <c r="F13" s="507"/>
      <c r="G13" s="507"/>
      <c r="H13" s="507"/>
      <c r="I13" s="998"/>
      <c r="J13" s="999"/>
      <c r="K13" s="999"/>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99"/>
      <c r="AR13" s="999"/>
      <c r="AS13" s="999"/>
      <c r="AT13" s="1000"/>
      <c r="AU13" s="914"/>
      <c r="AV13" s="915"/>
      <c r="AW13" s="951"/>
      <c r="AX13" s="1013"/>
      <c r="AY13" s="408"/>
      <c r="AZ13" s="408"/>
      <c r="BA13" s="409"/>
    </row>
    <row r="14" spans="2:53" ht="11.25" customHeight="1">
      <c r="B14" s="986"/>
      <c r="C14" s="987"/>
      <c r="D14" s="988"/>
      <c r="E14" s="507"/>
      <c r="F14" s="507"/>
      <c r="G14" s="507"/>
      <c r="H14" s="507"/>
      <c r="I14" s="992" t="s">
        <v>398</v>
      </c>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3"/>
      <c r="AP14" s="993"/>
      <c r="AQ14" s="993"/>
      <c r="AR14" s="993"/>
      <c r="AS14" s="993"/>
      <c r="AT14" s="994"/>
      <c r="AU14" s="910"/>
      <c r="AV14" s="911"/>
      <c r="AW14" s="947"/>
      <c r="AX14" s="1010" t="s">
        <v>86</v>
      </c>
      <c r="AY14" s="405"/>
      <c r="AZ14" s="405"/>
      <c r="BA14" s="406"/>
    </row>
    <row r="15" spans="2:53" ht="11.25" customHeight="1">
      <c r="B15" s="986"/>
      <c r="C15" s="987"/>
      <c r="D15" s="988"/>
      <c r="E15" s="507"/>
      <c r="F15" s="507"/>
      <c r="G15" s="507"/>
      <c r="H15" s="507"/>
      <c r="I15" s="998"/>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1000"/>
      <c r="AU15" s="914"/>
      <c r="AV15" s="915"/>
      <c r="AW15" s="951"/>
      <c r="AX15" s="1013"/>
      <c r="AY15" s="408"/>
      <c r="AZ15" s="408"/>
      <c r="BA15" s="409"/>
    </row>
    <row r="16" spans="2:53" ht="11.25" customHeight="1">
      <c r="B16" s="986"/>
      <c r="C16" s="987"/>
      <c r="D16" s="988"/>
      <c r="E16" s="507"/>
      <c r="F16" s="507"/>
      <c r="G16" s="507"/>
      <c r="H16" s="507"/>
      <c r="I16" s="992" t="s">
        <v>541</v>
      </c>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3"/>
      <c r="AP16" s="993"/>
      <c r="AQ16" s="993"/>
      <c r="AR16" s="993"/>
      <c r="AS16" s="993"/>
      <c r="AT16" s="994"/>
      <c r="AU16" s="910"/>
      <c r="AV16" s="911"/>
      <c r="AW16" s="947"/>
      <c r="AX16" s="1010" t="s">
        <v>90</v>
      </c>
      <c r="AY16" s="405"/>
      <c r="AZ16" s="405"/>
      <c r="BA16" s="406"/>
    </row>
    <row r="17" spans="2:53" ht="11.25" customHeight="1">
      <c r="B17" s="986"/>
      <c r="C17" s="987"/>
      <c r="D17" s="988"/>
      <c r="E17" s="507"/>
      <c r="F17" s="507"/>
      <c r="G17" s="507"/>
      <c r="H17" s="507"/>
      <c r="I17" s="998"/>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1000"/>
      <c r="AU17" s="914"/>
      <c r="AV17" s="915"/>
      <c r="AW17" s="951"/>
      <c r="AX17" s="1013"/>
      <c r="AY17" s="408"/>
      <c r="AZ17" s="408"/>
      <c r="BA17" s="409"/>
    </row>
    <row r="18" spans="2:53" ht="11.25" customHeight="1">
      <c r="B18" s="986"/>
      <c r="C18" s="987"/>
      <c r="D18" s="988"/>
      <c r="E18" s="507"/>
      <c r="F18" s="507"/>
      <c r="G18" s="507"/>
      <c r="H18" s="507"/>
      <c r="I18" s="992" t="s">
        <v>547</v>
      </c>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3"/>
      <c r="AP18" s="993"/>
      <c r="AQ18" s="993"/>
      <c r="AR18" s="993"/>
      <c r="AS18" s="993"/>
      <c r="AT18" s="994"/>
      <c r="AU18" s="910"/>
      <c r="AV18" s="911"/>
      <c r="AW18" s="947"/>
      <c r="AX18" s="1010" t="s">
        <v>86</v>
      </c>
      <c r="AY18" s="405"/>
      <c r="AZ18" s="405"/>
      <c r="BA18" s="406"/>
    </row>
    <row r="19" spans="2:53" ht="11.25" customHeight="1">
      <c r="B19" s="986"/>
      <c r="C19" s="987"/>
      <c r="D19" s="988"/>
      <c r="E19" s="507"/>
      <c r="F19" s="507"/>
      <c r="G19" s="507"/>
      <c r="H19" s="507"/>
      <c r="I19" s="995"/>
      <c r="J19" s="996"/>
      <c r="K19" s="996"/>
      <c r="L19" s="996"/>
      <c r="M19" s="996"/>
      <c r="N19" s="996"/>
      <c r="O19" s="996"/>
      <c r="P19" s="996"/>
      <c r="Q19" s="996"/>
      <c r="R19" s="996"/>
      <c r="S19" s="996"/>
      <c r="T19" s="996"/>
      <c r="U19" s="996"/>
      <c r="V19" s="996"/>
      <c r="W19" s="996"/>
      <c r="X19" s="996"/>
      <c r="Y19" s="996"/>
      <c r="Z19" s="996"/>
      <c r="AA19" s="996"/>
      <c r="AB19" s="996"/>
      <c r="AC19" s="996"/>
      <c r="AD19" s="996"/>
      <c r="AE19" s="996"/>
      <c r="AF19" s="996"/>
      <c r="AG19" s="996"/>
      <c r="AH19" s="996"/>
      <c r="AI19" s="996"/>
      <c r="AJ19" s="996"/>
      <c r="AK19" s="996"/>
      <c r="AL19" s="996"/>
      <c r="AM19" s="996"/>
      <c r="AN19" s="996"/>
      <c r="AO19" s="996"/>
      <c r="AP19" s="996"/>
      <c r="AQ19" s="996"/>
      <c r="AR19" s="996"/>
      <c r="AS19" s="996"/>
      <c r="AT19" s="997"/>
      <c r="AU19" s="912"/>
      <c r="AV19" s="913"/>
      <c r="AW19" s="950"/>
      <c r="AX19" s="1011"/>
      <c r="AY19" s="1012"/>
      <c r="AZ19" s="1012"/>
      <c r="BA19" s="694"/>
    </row>
    <row r="20" spans="2:53" ht="11.25" customHeight="1">
      <c r="B20" s="986"/>
      <c r="C20" s="987"/>
      <c r="D20" s="988"/>
      <c r="E20" s="507"/>
      <c r="F20" s="507"/>
      <c r="G20" s="507"/>
      <c r="H20" s="507"/>
      <c r="I20" s="995"/>
      <c r="J20" s="996"/>
      <c r="K20" s="996"/>
      <c r="L20" s="996"/>
      <c r="M20" s="996"/>
      <c r="N20" s="996"/>
      <c r="O20" s="996"/>
      <c r="P20" s="996"/>
      <c r="Q20" s="996"/>
      <c r="R20" s="996"/>
      <c r="S20" s="996"/>
      <c r="T20" s="996"/>
      <c r="U20" s="996"/>
      <c r="V20" s="996"/>
      <c r="W20" s="996"/>
      <c r="X20" s="996"/>
      <c r="Y20" s="996"/>
      <c r="Z20" s="996"/>
      <c r="AA20" s="996"/>
      <c r="AB20" s="996"/>
      <c r="AC20" s="996"/>
      <c r="AD20" s="996"/>
      <c r="AE20" s="996"/>
      <c r="AF20" s="996"/>
      <c r="AG20" s="996"/>
      <c r="AH20" s="996"/>
      <c r="AI20" s="996"/>
      <c r="AJ20" s="996"/>
      <c r="AK20" s="996"/>
      <c r="AL20" s="996"/>
      <c r="AM20" s="996"/>
      <c r="AN20" s="996"/>
      <c r="AO20" s="996"/>
      <c r="AP20" s="996"/>
      <c r="AQ20" s="996"/>
      <c r="AR20" s="996"/>
      <c r="AS20" s="996"/>
      <c r="AT20" s="997"/>
      <c r="AU20" s="912"/>
      <c r="AV20" s="913"/>
      <c r="AW20" s="950"/>
      <c r="AX20" s="1011"/>
      <c r="AY20" s="1012"/>
      <c r="AZ20" s="1012"/>
      <c r="BA20" s="694"/>
    </row>
    <row r="21" spans="2:53" ht="11.25" customHeight="1">
      <c r="B21" s="986"/>
      <c r="C21" s="987"/>
      <c r="D21" s="988"/>
      <c r="E21" s="507"/>
      <c r="F21" s="507"/>
      <c r="G21" s="507"/>
      <c r="H21" s="507"/>
      <c r="I21" s="995"/>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c r="AT21" s="997"/>
      <c r="AU21" s="912"/>
      <c r="AV21" s="913"/>
      <c r="AW21" s="950"/>
      <c r="AX21" s="1011"/>
      <c r="AY21" s="1012"/>
      <c r="AZ21" s="1012"/>
      <c r="BA21" s="694"/>
    </row>
    <row r="22" spans="2:53" ht="11.25" customHeight="1">
      <c r="B22" s="986"/>
      <c r="C22" s="987"/>
      <c r="D22" s="988"/>
      <c r="E22" s="507"/>
      <c r="F22" s="507"/>
      <c r="G22" s="507"/>
      <c r="H22" s="507"/>
      <c r="I22" s="995"/>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7"/>
      <c r="AU22" s="912"/>
      <c r="AV22" s="913"/>
      <c r="AW22" s="950"/>
      <c r="AX22" s="1011"/>
      <c r="AY22" s="1012"/>
      <c r="AZ22" s="1012"/>
      <c r="BA22" s="694"/>
    </row>
    <row r="23" spans="2:53" ht="11.25" customHeight="1">
      <c r="B23" s="986"/>
      <c r="C23" s="987"/>
      <c r="D23" s="988"/>
      <c r="E23" s="507"/>
      <c r="F23" s="507"/>
      <c r="G23" s="507"/>
      <c r="H23" s="507"/>
      <c r="I23" s="995"/>
      <c r="J23" s="996"/>
      <c r="K23" s="996"/>
      <c r="L23" s="996"/>
      <c r="M23" s="996"/>
      <c r="N23" s="99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c r="AT23" s="997"/>
      <c r="AU23" s="912"/>
      <c r="AV23" s="913"/>
      <c r="AW23" s="950"/>
      <c r="AX23" s="1011"/>
      <c r="AY23" s="1012"/>
      <c r="AZ23" s="1012"/>
      <c r="BA23" s="694"/>
    </row>
    <row r="24" spans="2:53" ht="11.25" customHeight="1">
      <c r="B24" s="986"/>
      <c r="C24" s="987"/>
      <c r="D24" s="988"/>
      <c r="E24" s="507"/>
      <c r="F24" s="507"/>
      <c r="G24" s="507"/>
      <c r="H24" s="507"/>
      <c r="I24" s="995"/>
      <c r="J24" s="996"/>
      <c r="K24" s="996"/>
      <c r="L24" s="996"/>
      <c r="M24" s="996"/>
      <c r="N24" s="996"/>
      <c r="O24" s="996"/>
      <c r="P24" s="996"/>
      <c r="Q24" s="996"/>
      <c r="R24" s="996"/>
      <c r="S24" s="996"/>
      <c r="T24" s="996"/>
      <c r="U24" s="996"/>
      <c r="V24" s="996"/>
      <c r="W24" s="996"/>
      <c r="X24" s="996"/>
      <c r="Y24" s="996"/>
      <c r="Z24" s="996"/>
      <c r="AA24" s="996"/>
      <c r="AB24" s="996"/>
      <c r="AC24" s="996"/>
      <c r="AD24" s="996"/>
      <c r="AE24" s="996"/>
      <c r="AF24" s="996"/>
      <c r="AG24" s="996"/>
      <c r="AH24" s="996"/>
      <c r="AI24" s="996"/>
      <c r="AJ24" s="996"/>
      <c r="AK24" s="996"/>
      <c r="AL24" s="996"/>
      <c r="AM24" s="996"/>
      <c r="AN24" s="996"/>
      <c r="AO24" s="996"/>
      <c r="AP24" s="996"/>
      <c r="AQ24" s="996"/>
      <c r="AR24" s="996"/>
      <c r="AS24" s="996"/>
      <c r="AT24" s="997"/>
      <c r="AU24" s="912"/>
      <c r="AV24" s="913"/>
      <c r="AW24" s="950"/>
      <c r="AX24" s="1011"/>
      <c r="AY24" s="1012"/>
      <c r="AZ24" s="1012"/>
      <c r="BA24" s="694"/>
    </row>
    <row r="25" spans="2:53" ht="11.25" customHeight="1">
      <c r="B25" s="986"/>
      <c r="C25" s="987"/>
      <c r="D25" s="988"/>
      <c r="E25" s="507"/>
      <c r="F25" s="507"/>
      <c r="G25" s="507"/>
      <c r="H25" s="507"/>
      <c r="I25" s="998"/>
      <c r="J25" s="999"/>
      <c r="K25" s="999"/>
      <c r="L25" s="999"/>
      <c r="M25" s="999"/>
      <c r="N25" s="999"/>
      <c r="O25" s="999"/>
      <c r="P25" s="999"/>
      <c r="Q25" s="999"/>
      <c r="R25" s="999"/>
      <c r="S25" s="999"/>
      <c r="T25" s="999"/>
      <c r="U25" s="999"/>
      <c r="V25" s="999"/>
      <c r="W25" s="999"/>
      <c r="X25" s="999"/>
      <c r="Y25" s="999"/>
      <c r="Z25" s="999"/>
      <c r="AA25" s="999"/>
      <c r="AB25" s="999"/>
      <c r="AC25" s="999"/>
      <c r="AD25" s="999"/>
      <c r="AE25" s="999"/>
      <c r="AF25" s="999"/>
      <c r="AG25" s="999"/>
      <c r="AH25" s="999"/>
      <c r="AI25" s="999"/>
      <c r="AJ25" s="999"/>
      <c r="AK25" s="999"/>
      <c r="AL25" s="999"/>
      <c r="AM25" s="999"/>
      <c r="AN25" s="999"/>
      <c r="AO25" s="999"/>
      <c r="AP25" s="999"/>
      <c r="AQ25" s="999"/>
      <c r="AR25" s="999"/>
      <c r="AS25" s="999"/>
      <c r="AT25" s="1000"/>
      <c r="AU25" s="914"/>
      <c r="AV25" s="915"/>
      <c r="AW25" s="951"/>
      <c r="AX25" s="1013"/>
      <c r="AY25" s="408"/>
      <c r="AZ25" s="408"/>
      <c r="BA25" s="409"/>
    </row>
    <row r="26" spans="2:53" ht="11.25" customHeight="1">
      <c r="B26" s="986"/>
      <c r="C26" s="987"/>
      <c r="D26" s="988"/>
      <c r="E26" s="507"/>
      <c r="F26" s="507"/>
      <c r="G26" s="507"/>
      <c r="H26" s="507"/>
      <c r="I26" s="992" t="s">
        <v>548</v>
      </c>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993"/>
      <c r="AS26" s="993"/>
      <c r="AT26" s="994"/>
      <c r="AU26" s="1014"/>
      <c r="AV26" s="1015"/>
      <c r="AW26" s="1016"/>
      <c r="AX26" s="1010" t="s">
        <v>86</v>
      </c>
      <c r="AY26" s="405"/>
      <c r="AZ26" s="405"/>
      <c r="BA26" s="406"/>
    </row>
    <row r="27" spans="2:53" ht="11.25" customHeight="1">
      <c r="B27" s="986"/>
      <c r="C27" s="987"/>
      <c r="D27" s="988"/>
      <c r="E27" s="507"/>
      <c r="F27" s="507"/>
      <c r="G27" s="507"/>
      <c r="H27" s="507"/>
      <c r="I27" s="995"/>
      <c r="J27" s="996"/>
      <c r="K27" s="996"/>
      <c r="L27" s="996"/>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996"/>
      <c r="AR27" s="996"/>
      <c r="AS27" s="996"/>
      <c r="AT27" s="997"/>
      <c r="AU27" s="1014"/>
      <c r="AV27" s="1015"/>
      <c r="AW27" s="1016"/>
      <c r="AX27" s="1011"/>
      <c r="AY27" s="1012"/>
      <c r="AZ27" s="1012"/>
      <c r="BA27" s="694"/>
    </row>
    <row r="28" spans="2:53" ht="11.25" customHeight="1">
      <c r="B28" s="989"/>
      <c r="C28" s="990"/>
      <c r="D28" s="991"/>
      <c r="E28" s="507"/>
      <c r="F28" s="507"/>
      <c r="G28" s="507"/>
      <c r="H28" s="507"/>
      <c r="I28" s="998"/>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1000"/>
      <c r="AU28" s="1014"/>
      <c r="AV28" s="1015"/>
      <c r="AW28" s="1016"/>
      <c r="AX28" s="1013"/>
      <c r="AY28" s="408"/>
      <c r="AZ28" s="408"/>
      <c r="BA28" s="409"/>
    </row>
    <row r="29" spans="1:54" ht="11.25" customHeight="1">
      <c r="A29" s="18"/>
      <c r="B29" s="1017"/>
      <c r="C29" s="1018"/>
      <c r="D29" s="1019"/>
      <c r="E29" s="507" t="s">
        <v>88</v>
      </c>
      <c r="F29" s="507"/>
      <c r="G29" s="507"/>
      <c r="H29" s="507"/>
      <c r="I29" s="1023" t="s">
        <v>399</v>
      </c>
      <c r="J29" s="1023"/>
      <c r="K29" s="1023"/>
      <c r="L29" s="1023"/>
      <c r="M29" s="1023"/>
      <c r="N29" s="1023"/>
      <c r="O29" s="1023"/>
      <c r="P29" s="1023"/>
      <c r="Q29" s="1023"/>
      <c r="R29" s="1023"/>
      <c r="S29" s="1023"/>
      <c r="T29" s="1023"/>
      <c r="U29" s="1023"/>
      <c r="V29" s="1023"/>
      <c r="W29" s="1023"/>
      <c r="X29" s="1023"/>
      <c r="Y29" s="1023"/>
      <c r="Z29" s="1023"/>
      <c r="AA29" s="1023"/>
      <c r="AB29" s="1023"/>
      <c r="AC29" s="1023"/>
      <c r="AD29" s="1023"/>
      <c r="AE29" s="1023"/>
      <c r="AF29" s="1023"/>
      <c r="AG29" s="1023"/>
      <c r="AH29" s="1023"/>
      <c r="AI29" s="1023"/>
      <c r="AJ29" s="1023"/>
      <c r="AK29" s="1023"/>
      <c r="AL29" s="1023"/>
      <c r="AM29" s="1023"/>
      <c r="AN29" s="1023"/>
      <c r="AO29" s="1023"/>
      <c r="AP29" s="1023"/>
      <c r="AQ29" s="1023"/>
      <c r="AR29" s="1023"/>
      <c r="AS29" s="1023"/>
      <c r="AT29" s="1023"/>
      <c r="AU29" s="1014"/>
      <c r="AV29" s="1015"/>
      <c r="AW29" s="1016"/>
      <c r="AX29" s="1010" t="s">
        <v>86</v>
      </c>
      <c r="AY29" s="405"/>
      <c r="AZ29" s="405"/>
      <c r="BA29" s="406"/>
      <c r="BB29" s="18"/>
    </row>
    <row r="30" spans="1:54" ht="11.25" customHeight="1">
      <c r="A30" s="18"/>
      <c r="B30" s="1020"/>
      <c r="C30" s="1021"/>
      <c r="D30" s="1022"/>
      <c r="E30" s="507"/>
      <c r="F30" s="507"/>
      <c r="G30" s="507"/>
      <c r="H30" s="507"/>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3"/>
      <c r="AL30" s="1023"/>
      <c r="AM30" s="1023"/>
      <c r="AN30" s="1023"/>
      <c r="AO30" s="1023"/>
      <c r="AP30" s="1023"/>
      <c r="AQ30" s="1023"/>
      <c r="AR30" s="1023"/>
      <c r="AS30" s="1023"/>
      <c r="AT30" s="1023"/>
      <c r="AU30" s="1014"/>
      <c r="AV30" s="1015"/>
      <c r="AW30" s="1016"/>
      <c r="AX30" s="1011"/>
      <c r="AY30" s="1012"/>
      <c r="AZ30" s="1012"/>
      <c r="BA30" s="694"/>
      <c r="BB30" s="18"/>
    </row>
    <row r="31" spans="1:54" ht="11.25" customHeight="1">
      <c r="A31" s="18"/>
      <c r="B31" s="1020"/>
      <c r="C31" s="1021"/>
      <c r="D31" s="1022"/>
      <c r="E31" s="507"/>
      <c r="F31" s="507"/>
      <c r="G31" s="507"/>
      <c r="H31" s="507"/>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1023"/>
      <c r="AI31" s="1023"/>
      <c r="AJ31" s="1023"/>
      <c r="AK31" s="1023"/>
      <c r="AL31" s="1023"/>
      <c r="AM31" s="1023"/>
      <c r="AN31" s="1023"/>
      <c r="AO31" s="1023"/>
      <c r="AP31" s="1023"/>
      <c r="AQ31" s="1023"/>
      <c r="AR31" s="1023"/>
      <c r="AS31" s="1023"/>
      <c r="AT31" s="1023"/>
      <c r="AU31" s="1014"/>
      <c r="AV31" s="1015"/>
      <c r="AW31" s="1016"/>
      <c r="AX31" s="1013"/>
      <c r="AY31" s="408"/>
      <c r="AZ31" s="408"/>
      <c r="BA31" s="409"/>
      <c r="BB31" s="18"/>
    </row>
    <row r="32" spans="1:54" ht="11.25" customHeight="1">
      <c r="A32" s="18"/>
      <c r="B32" s="1020"/>
      <c r="C32" s="1021"/>
      <c r="D32" s="1022"/>
      <c r="E32" s="507"/>
      <c r="F32" s="507"/>
      <c r="G32" s="507"/>
      <c r="H32" s="507"/>
      <c r="I32" s="1023" t="s">
        <v>542</v>
      </c>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1023"/>
      <c r="AI32" s="1023"/>
      <c r="AJ32" s="1023"/>
      <c r="AK32" s="1023"/>
      <c r="AL32" s="1023"/>
      <c r="AM32" s="1023"/>
      <c r="AN32" s="1023"/>
      <c r="AO32" s="1023"/>
      <c r="AP32" s="1023"/>
      <c r="AQ32" s="1023"/>
      <c r="AR32" s="1023"/>
      <c r="AS32" s="1023"/>
      <c r="AT32" s="1023"/>
      <c r="AU32" s="1014"/>
      <c r="AV32" s="1015"/>
      <c r="AW32" s="1016"/>
      <c r="AX32" s="1010" t="s">
        <v>90</v>
      </c>
      <c r="AY32" s="405"/>
      <c r="AZ32" s="405"/>
      <c r="BA32" s="406"/>
      <c r="BB32" s="18"/>
    </row>
    <row r="33" spans="1:54" ht="11.25" customHeight="1">
      <c r="A33" s="18"/>
      <c r="B33" s="1020"/>
      <c r="C33" s="1021"/>
      <c r="D33" s="1022"/>
      <c r="E33" s="507"/>
      <c r="F33" s="507"/>
      <c r="G33" s="507"/>
      <c r="H33" s="507"/>
      <c r="I33" s="1023"/>
      <c r="J33" s="1023"/>
      <c r="K33" s="1023"/>
      <c r="L33" s="1023"/>
      <c r="M33" s="1023"/>
      <c r="N33" s="1023"/>
      <c r="O33" s="1023"/>
      <c r="P33" s="1023"/>
      <c r="Q33" s="1023"/>
      <c r="R33" s="1023"/>
      <c r="S33" s="1023"/>
      <c r="T33" s="1023"/>
      <c r="U33" s="1023"/>
      <c r="V33" s="1023"/>
      <c r="W33" s="1023"/>
      <c r="X33" s="1023"/>
      <c r="Y33" s="1023"/>
      <c r="Z33" s="1023"/>
      <c r="AA33" s="1023"/>
      <c r="AB33" s="1023"/>
      <c r="AC33" s="1023"/>
      <c r="AD33" s="1023"/>
      <c r="AE33" s="1023"/>
      <c r="AF33" s="1023"/>
      <c r="AG33" s="1023"/>
      <c r="AH33" s="1023"/>
      <c r="AI33" s="1023"/>
      <c r="AJ33" s="1023"/>
      <c r="AK33" s="1023"/>
      <c r="AL33" s="1023"/>
      <c r="AM33" s="1023"/>
      <c r="AN33" s="1023"/>
      <c r="AO33" s="1023"/>
      <c r="AP33" s="1023"/>
      <c r="AQ33" s="1023"/>
      <c r="AR33" s="1023"/>
      <c r="AS33" s="1023"/>
      <c r="AT33" s="1023"/>
      <c r="AU33" s="1014"/>
      <c r="AV33" s="1015"/>
      <c r="AW33" s="1016"/>
      <c r="AX33" s="1013"/>
      <c r="AY33" s="408"/>
      <c r="AZ33" s="408"/>
      <c r="BA33" s="409"/>
      <c r="BB33" s="18"/>
    </row>
    <row r="34" spans="1:54" ht="11.25" customHeight="1">
      <c r="A34" s="18"/>
      <c r="B34" s="1020"/>
      <c r="C34" s="1021"/>
      <c r="D34" s="1022"/>
      <c r="E34" s="507"/>
      <c r="F34" s="507"/>
      <c r="G34" s="507"/>
      <c r="H34" s="507"/>
      <c r="I34" s="1023" t="s">
        <v>400</v>
      </c>
      <c r="J34" s="1023"/>
      <c r="K34" s="1023"/>
      <c r="L34" s="1023"/>
      <c r="M34" s="1023"/>
      <c r="N34" s="1023"/>
      <c r="O34" s="1023"/>
      <c r="P34" s="1023"/>
      <c r="Q34" s="1023"/>
      <c r="R34" s="1023"/>
      <c r="S34" s="1023"/>
      <c r="T34" s="1023"/>
      <c r="U34" s="1023"/>
      <c r="V34" s="1023"/>
      <c r="W34" s="1023"/>
      <c r="X34" s="1023"/>
      <c r="Y34" s="1023"/>
      <c r="Z34" s="1023"/>
      <c r="AA34" s="1023"/>
      <c r="AB34" s="1023"/>
      <c r="AC34" s="1023"/>
      <c r="AD34" s="1023"/>
      <c r="AE34" s="1023"/>
      <c r="AF34" s="1023"/>
      <c r="AG34" s="1023"/>
      <c r="AH34" s="1023"/>
      <c r="AI34" s="1023"/>
      <c r="AJ34" s="1023"/>
      <c r="AK34" s="1023"/>
      <c r="AL34" s="1023"/>
      <c r="AM34" s="1023"/>
      <c r="AN34" s="1023"/>
      <c r="AO34" s="1023"/>
      <c r="AP34" s="1023"/>
      <c r="AQ34" s="1023"/>
      <c r="AR34" s="1023"/>
      <c r="AS34" s="1023"/>
      <c r="AT34" s="1023"/>
      <c r="AU34" s="1014"/>
      <c r="AV34" s="1015"/>
      <c r="AW34" s="1016"/>
      <c r="AX34" s="1010" t="s">
        <v>86</v>
      </c>
      <c r="AY34" s="405"/>
      <c r="AZ34" s="405"/>
      <c r="BA34" s="406"/>
      <c r="BB34" s="18"/>
    </row>
    <row r="35" spans="1:54" ht="11.25" customHeight="1">
      <c r="A35" s="18"/>
      <c r="B35" s="1020"/>
      <c r="C35" s="1021"/>
      <c r="D35" s="1022"/>
      <c r="E35" s="507"/>
      <c r="F35" s="507"/>
      <c r="G35" s="507"/>
      <c r="H35" s="507"/>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D35" s="1023"/>
      <c r="AE35" s="1023"/>
      <c r="AF35" s="1023"/>
      <c r="AG35" s="1023"/>
      <c r="AH35" s="1023"/>
      <c r="AI35" s="1023"/>
      <c r="AJ35" s="1023"/>
      <c r="AK35" s="1023"/>
      <c r="AL35" s="1023"/>
      <c r="AM35" s="1023"/>
      <c r="AN35" s="1023"/>
      <c r="AO35" s="1023"/>
      <c r="AP35" s="1023"/>
      <c r="AQ35" s="1023"/>
      <c r="AR35" s="1023"/>
      <c r="AS35" s="1023"/>
      <c r="AT35" s="1023"/>
      <c r="AU35" s="1014"/>
      <c r="AV35" s="1015"/>
      <c r="AW35" s="1016"/>
      <c r="AX35" s="1013"/>
      <c r="AY35" s="408"/>
      <c r="AZ35" s="408"/>
      <c r="BA35" s="409"/>
      <c r="BB35" s="18"/>
    </row>
    <row r="36" spans="1:54" ht="11.25" customHeight="1">
      <c r="A36" s="18"/>
      <c r="B36" s="1020"/>
      <c r="C36" s="1021"/>
      <c r="D36" s="1022"/>
      <c r="E36" s="507"/>
      <c r="F36" s="507"/>
      <c r="G36" s="507"/>
      <c r="H36" s="507"/>
      <c r="I36" s="992" t="s">
        <v>546</v>
      </c>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3"/>
      <c r="AP36" s="993"/>
      <c r="AQ36" s="993"/>
      <c r="AR36" s="993"/>
      <c r="AS36" s="993"/>
      <c r="AT36" s="994"/>
      <c r="AU36" s="1014"/>
      <c r="AV36" s="1015"/>
      <c r="AW36" s="1016"/>
      <c r="AX36" s="1010" t="s">
        <v>90</v>
      </c>
      <c r="AY36" s="405"/>
      <c r="AZ36" s="405"/>
      <c r="BA36" s="406"/>
      <c r="BB36" s="18"/>
    </row>
    <row r="37" spans="1:54" ht="11.25" customHeight="1">
      <c r="A37" s="18"/>
      <c r="B37" s="1020"/>
      <c r="C37" s="1021"/>
      <c r="D37" s="1022"/>
      <c r="E37" s="507"/>
      <c r="F37" s="507"/>
      <c r="G37" s="507"/>
      <c r="H37" s="507"/>
      <c r="I37" s="998"/>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999"/>
      <c r="AQ37" s="999"/>
      <c r="AR37" s="999"/>
      <c r="AS37" s="999"/>
      <c r="AT37" s="1000"/>
      <c r="AU37" s="1014"/>
      <c r="AV37" s="1015"/>
      <c r="AW37" s="1016"/>
      <c r="AX37" s="1013"/>
      <c r="AY37" s="408"/>
      <c r="AZ37" s="408"/>
      <c r="BA37" s="409"/>
      <c r="BB37" s="18"/>
    </row>
    <row r="38" spans="1:54" ht="11.25" customHeight="1">
      <c r="A38" s="18"/>
      <c r="B38" s="1020"/>
      <c r="C38" s="1021"/>
      <c r="D38" s="1022"/>
      <c r="E38" s="507"/>
      <c r="F38" s="507"/>
      <c r="G38" s="507"/>
      <c r="H38" s="507"/>
      <c r="I38" s="1023" t="s">
        <v>303</v>
      </c>
      <c r="J38" s="1023"/>
      <c r="K38" s="1023"/>
      <c r="L38" s="1023"/>
      <c r="M38" s="1023"/>
      <c r="N38" s="1023"/>
      <c r="O38" s="1023"/>
      <c r="P38" s="1023"/>
      <c r="Q38" s="1023"/>
      <c r="R38" s="1023"/>
      <c r="S38" s="1023"/>
      <c r="T38" s="1023"/>
      <c r="U38" s="1023"/>
      <c r="V38" s="1023"/>
      <c r="W38" s="1023"/>
      <c r="X38" s="1023"/>
      <c r="Y38" s="1023"/>
      <c r="Z38" s="1023"/>
      <c r="AA38" s="1023"/>
      <c r="AB38" s="1023"/>
      <c r="AC38" s="1023"/>
      <c r="AD38" s="1023"/>
      <c r="AE38" s="1023"/>
      <c r="AF38" s="1023"/>
      <c r="AG38" s="1023"/>
      <c r="AH38" s="1023"/>
      <c r="AI38" s="1023"/>
      <c r="AJ38" s="1023"/>
      <c r="AK38" s="1023"/>
      <c r="AL38" s="1023"/>
      <c r="AM38" s="1023"/>
      <c r="AN38" s="1023"/>
      <c r="AO38" s="1023"/>
      <c r="AP38" s="1023"/>
      <c r="AQ38" s="1023"/>
      <c r="AR38" s="1023"/>
      <c r="AS38" s="1023"/>
      <c r="AT38" s="1023"/>
      <c r="AU38" s="1014"/>
      <c r="AV38" s="1015"/>
      <c r="AW38" s="1016"/>
      <c r="AX38" s="1010" t="s">
        <v>86</v>
      </c>
      <c r="AY38" s="405"/>
      <c r="AZ38" s="405"/>
      <c r="BA38" s="406"/>
      <c r="BB38" s="18"/>
    </row>
    <row r="39" spans="1:54" ht="11.25" customHeight="1">
      <c r="A39" s="18"/>
      <c r="B39" s="1020"/>
      <c r="C39" s="1021"/>
      <c r="D39" s="1022"/>
      <c r="E39" s="507"/>
      <c r="F39" s="507"/>
      <c r="G39" s="507"/>
      <c r="H39" s="507"/>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3"/>
      <c r="AK39" s="1023"/>
      <c r="AL39" s="1023"/>
      <c r="AM39" s="1023"/>
      <c r="AN39" s="1023"/>
      <c r="AO39" s="1023"/>
      <c r="AP39" s="1023"/>
      <c r="AQ39" s="1023"/>
      <c r="AR39" s="1023"/>
      <c r="AS39" s="1023"/>
      <c r="AT39" s="1023"/>
      <c r="AU39" s="1014"/>
      <c r="AV39" s="1015"/>
      <c r="AW39" s="1016"/>
      <c r="AX39" s="1013"/>
      <c r="AY39" s="408"/>
      <c r="AZ39" s="408"/>
      <c r="BA39" s="409"/>
      <c r="BB39" s="18"/>
    </row>
    <row r="40" spans="1:54" ht="11.25" customHeight="1">
      <c r="A40" s="18"/>
      <c r="B40" s="1020"/>
      <c r="C40" s="1021"/>
      <c r="D40" s="1022"/>
      <c r="E40" s="507"/>
      <c r="F40" s="507"/>
      <c r="G40" s="507"/>
      <c r="H40" s="507"/>
      <c r="I40" s="1023" t="s">
        <v>541</v>
      </c>
      <c r="J40" s="1023"/>
      <c r="K40" s="1023"/>
      <c r="L40" s="1023"/>
      <c r="M40" s="1023"/>
      <c r="N40" s="1023"/>
      <c r="O40" s="1023"/>
      <c r="P40" s="1023"/>
      <c r="Q40" s="1023"/>
      <c r="R40" s="1023"/>
      <c r="S40" s="1023"/>
      <c r="T40" s="1023"/>
      <c r="U40" s="1023"/>
      <c r="V40" s="1023"/>
      <c r="W40" s="1023"/>
      <c r="X40" s="1023"/>
      <c r="Y40" s="1023"/>
      <c r="Z40" s="1023"/>
      <c r="AA40" s="1023"/>
      <c r="AB40" s="1023"/>
      <c r="AC40" s="1023"/>
      <c r="AD40" s="1023"/>
      <c r="AE40" s="1023"/>
      <c r="AF40" s="1023"/>
      <c r="AG40" s="1023"/>
      <c r="AH40" s="1023"/>
      <c r="AI40" s="1023"/>
      <c r="AJ40" s="1023"/>
      <c r="AK40" s="1023"/>
      <c r="AL40" s="1023"/>
      <c r="AM40" s="1023"/>
      <c r="AN40" s="1023"/>
      <c r="AO40" s="1023"/>
      <c r="AP40" s="1023"/>
      <c r="AQ40" s="1023"/>
      <c r="AR40" s="1023"/>
      <c r="AS40" s="1023"/>
      <c r="AT40" s="1023"/>
      <c r="AU40" s="1014"/>
      <c r="AV40" s="1015"/>
      <c r="AW40" s="1016"/>
      <c r="AX40" s="1010" t="s">
        <v>90</v>
      </c>
      <c r="AY40" s="405"/>
      <c r="AZ40" s="405"/>
      <c r="BA40" s="406"/>
      <c r="BB40" s="18"/>
    </row>
    <row r="41" spans="1:54" ht="11.25" customHeight="1">
      <c r="A41" s="18"/>
      <c r="B41" s="1020"/>
      <c r="C41" s="1021"/>
      <c r="D41" s="1022"/>
      <c r="E41" s="507"/>
      <c r="F41" s="507"/>
      <c r="G41" s="507"/>
      <c r="H41" s="507"/>
      <c r="I41" s="1023"/>
      <c r="J41" s="1023"/>
      <c r="K41" s="1023"/>
      <c r="L41" s="1023"/>
      <c r="M41" s="1023"/>
      <c r="N41" s="1023"/>
      <c r="O41" s="1023"/>
      <c r="P41" s="1023"/>
      <c r="Q41" s="1023"/>
      <c r="R41" s="1023"/>
      <c r="S41" s="1023"/>
      <c r="T41" s="1023"/>
      <c r="U41" s="1023"/>
      <c r="V41" s="1023"/>
      <c r="W41" s="1023"/>
      <c r="X41" s="1023"/>
      <c r="Y41" s="1023"/>
      <c r="Z41" s="1023"/>
      <c r="AA41" s="1023"/>
      <c r="AB41" s="1023"/>
      <c r="AC41" s="1023"/>
      <c r="AD41" s="1023"/>
      <c r="AE41" s="1023"/>
      <c r="AF41" s="1023"/>
      <c r="AG41" s="1023"/>
      <c r="AH41" s="1023"/>
      <c r="AI41" s="1023"/>
      <c r="AJ41" s="1023"/>
      <c r="AK41" s="1023"/>
      <c r="AL41" s="1023"/>
      <c r="AM41" s="1023"/>
      <c r="AN41" s="1023"/>
      <c r="AO41" s="1023"/>
      <c r="AP41" s="1023"/>
      <c r="AQ41" s="1023"/>
      <c r="AR41" s="1023"/>
      <c r="AS41" s="1023"/>
      <c r="AT41" s="1023"/>
      <c r="AU41" s="1014"/>
      <c r="AV41" s="1015"/>
      <c r="AW41" s="1016"/>
      <c r="AX41" s="1013"/>
      <c r="AY41" s="408"/>
      <c r="AZ41" s="408"/>
      <c r="BA41" s="409"/>
      <c r="BB41" s="18"/>
    </row>
    <row r="42" spans="1:54" ht="11.25" customHeight="1">
      <c r="A42" s="18"/>
      <c r="B42" s="1020"/>
      <c r="C42" s="1021"/>
      <c r="D42" s="1022"/>
      <c r="E42" s="507"/>
      <c r="F42" s="507"/>
      <c r="G42" s="507"/>
      <c r="H42" s="507"/>
      <c r="I42" s="281" t="s">
        <v>549</v>
      </c>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3"/>
      <c r="AU42" s="1024"/>
      <c r="AV42" s="1025"/>
      <c r="AW42" s="1025"/>
      <c r="AX42" s="1030" t="s">
        <v>86</v>
      </c>
      <c r="AY42" s="1030"/>
      <c r="AZ42" s="1030"/>
      <c r="BA42" s="1031"/>
      <c r="BB42" s="18"/>
    </row>
    <row r="43" spans="1:54" ht="11.25" customHeight="1">
      <c r="A43" s="18"/>
      <c r="B43" s="1020"/>
      <c r="C43" s="1021"/>
      <c r="D43" s="1022"/>
      <c r="E43" s="507"/>
      <c r="F43" s="507"/>
      <c r="G43" s="507"/>
      <c r="H43" s="507"/>
      <c r="I43" s="305"/>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7"/>
      <c r="AU43" s="1026"/>
      <c r="AV43" s="1027"/>
      <c r="AW43" s="1027"/>
      <c r="AX43" s="1032"/>
      <c r="AY43" s="1032"/>
      <c r="AZ43" s="1032"/>
      <c r="BA43" s="1033"/>
      <c r="BB43" s="18"/>
    </row>
    <row r="44" spans="1:54" ht="11.25" customHeight="1">
      <c r="A44" s="18"/>
      <c r="B44" s="1020"/>
      <c r="C44" s="1021"/>
      <c r="D44" s="1022"/>
      <c r="E44" s="507"/>
      <c r="F44" s="507"/>
      <c r="G44" s="507"/>
      <c r="H44" s="507"/>
      <c r="I44" s="305"/>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7"/>
      <c r="AU44" s="1026"/>
      <c r="AV44" s="1027"/>
      <c r="AW44" s="1027"/>
      <c r="AX44" s="1032"/>
      <c r="AY44" s="1032"/>
      <c r="AZ44" s="1032"/>
      <c r="BA44" s="1033"/>
      <c r="BB44" s="18"/>
    </row>
    <row r="45" spans="1:54" ht="11.25" customHeight="1">
      <c r="A45" s="18"/>
      <c r="B45" s="1020"/>
      <c r="C45" s="1021"/>
      <c r="D45" s="1022"/>
      <c r="E45" s="507"/>
      <c r="F45" s="507"/>
      <c r="G45" s="507"/>
      <c r="H45" s="507"/>
      <c r="I45" s="305"/>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7"/>
      <c r="AU45" s="1026"/>
      <c r="AV45" s="1027"/>
      <c r="AW45" s="1027"/>
      <c r="AX45" s="1032"/>
      <c r="AY45" s="1032"/>
      <c r="AZ45" s="1032"/>
      <c r="BA45" s="1033"/>
      <c r="BB45" s="18"/>
    </row>
    <row r="46" spans="1:54" ht="11.25" customHeight="1">
      <c r="A46" s="18"/>
      <c r="B46" s="1020"/>
      <c r="C46" s="1021"/>
      <c r="D46" s="1022"/>
      <c r="E46" s="507"/>
      <c r="F46" s="507"/>
      <c r="G46" s="507"/>
      <c r="H46" s="507"/>
      <c r="I46" s="284"/>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6"/>
      <c r="AU46" s="1028"/>
      <c r="AV46" s="1029"/>
      <c r="AW46" s="1029"/>
      <c r="AX46" s="1034"/>
      <c r="AY46" s="1034"/>
      <c r="AZ46" s="1034"/>
      <c r="BA46" s="1035"/>
      <c r="BB46" s="18"/>
    </row>
    <row r="47" spans="1:54" ht="11.25" customHeight="1">
      <c r="A47" s="18"/>
      <c r="B47" s="1020"/>
      <c r="C47" s="1021"/>
      <c r="D47" s="1022"/>
      <c r="E47" s="507"/>
      <c r="F47" s="507"/>
      <c r="G47" s="507"/>
      <c r="H47" s="507"/>
      <c r="I47" s="992" t="s">
        <v>548</v>
      </c>
      <c r="J47" s="993"/>
      <c r="K47" s="993"/>
      <c r="L47" s="993"/>
      <c r="M47" s="993"/>
      <c r="N47" s="993"/>
      <c r="O47" s="993"/>
      <c r="P47" s="993"/>
      <c r="Q47" s="993"/>
      <c r="R47" s="993"/>
      <c r="S47" s="993"/>
      <c r="T47" s="993"/>
      <c r="U47" s="993"/>
      <c r="V47" s="993"/>
      <c r="W47" s="993"/>
      <c r="X47" s="993"/>
      <c r="Y47" s="993"/>
      <c r="Z47" s="993"/>
      <c r="AA47" s="993"/>
      <c r="AB47" s="993"/>
      <c r="AC47" s="993"/>
      <c r="AD47" s="993"/>
      <c r="AE47" s="993"/>
      <c r="AF47" s="993"/>
      <c r="AG47" s="993"/>
      <c r="AH47" s="993"/>
      <c r="AI47" s="993"/>
      <c r="AJ47" s="993"/>
      <c r="AK47" s="993"/>
      <c r="AL47" s="993"/>
      <c r="AM47" s="993"/>
      <c r="AN47" s="993"/>
      <c r="AO47" s="993"/>
      <c r="AP47" s="993"/>
      <c r="AQ47" s="993"/>
      <c r="AR47" s="993"/>
      <c r="AS47" s="993"/>
      <c r="AT47" s="994"/>
      <c r="AU47" s="1024"/>
      <c r="AV47" s="1025"/>
      <c r="AW47" s="1025"/>
      <c r="AX47" s="1030" t="s">
        <v>86</v>
      </c>
      <c r="AY47" s="1030"/>
      <c r="AZ47" s="1030"/>
      <c r="BA47" s="1031"/>
      <c r="BB47" s="18"/>
    </row>
    <row r="48" spans="1:54" ht="11.25" customHeight="1">
      <c r="A48" s="18"/>
      <c r="B48" s="1020"/>
      <c r="C48" s="1021"/>
      <c r="D48" s="1022"/>
      <c r="E48" s="507"/>
      <c r="F48" s="507"/>
      <c r="G48" s="507"/>
      <c r="H48" s="507"/>
      <c r="I48" s="995"/>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c r="AT48" s="997"/>
      <c r="AU48" s="1026"/>
      <c r="AV48" s="1027"/>
      <c r="AW48" s="1027"/>
      <c r="AX48" s="1032"/>
      <c r="AY48" s="1032"/>
      <c r="AZ48" s="1032"/>
      <c r="BA48" s="1033"/>
      <c r="BB48" s="18"/>
    </row>
    <row r="49" spans="1:54" ht="11.25" customHeight="1">
      <c r="A49" s="18"/>
      <c r="B49" s="1020"/>
      <c r="C49" s="1021"/>
      <c r="D49" s="1022"/>
      <c r="E49" s="507"/>
      <c r="F49" s="507"/>
      <c r="G49" s="507"/>
      <c r="H49" s="507"/>
      <c r="I49" s="998"/>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999"/>
      <c r="AQ49" s="999"/>
      <c r="AR49" s="999"/>
      <c r="AS49" s="999"/>
      <c r="AT49" s="1000"/>
      <c r="AU49" s="1026"/>
      <c r="AV49" s="1027"/>
      <c r="AW49" s="1027"/>
      <c r="AX49" s="1032"/>
      <c r="AY49" s="1032"/>
      <c r="AZ49" s="1032"/>
      <c r="BA49" s="1033"/>
      <c r="BB49" s="18"/>
    </row>
    <row r="50" spans="1:54" ht="11.25" customHeight="1">
      <c r="A50" s="18"/>
      <c r="B50" s="1017"/>
      <c r="C50" s="1018"/>
      <c r="D50" s="1019"/>
      <c r="E50" s="507" t="s">
        <v>89</v>
      </c>
      <c r="F50" s="507"/>
      <c r="G50" s="507"/>
      <c r="H50" s="507"/>
      <c r="I50" s="1023" t="s">
        <v>399</v>
      </c>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3"/>
      <c r="AM50" s="1023"/>
      <c r="AN50" s="1023"/>
      <c r="AO50" s="1023"/>
      <c r="AP50" s="1023"/>
      <c r="AQ50" s="1023"/>
      <c r="AR50" s="1023"/>
      <c r="AS50" s="1023"/>
      <c r="AT50" s="1023"/>
      <c r="AU50" s="1014"/>
      <c r="AV50" s="1015"/>
      <c r="AW50" s="1016"/>
      <c r="AX50" s="1010" t="s">
        <v>86</v>
      </c>
      <c r="AY50" s="405"/>
      <c r="AZ50" s="405"/>
      <c r="BA50" s="406"/>
      <c r="BB50" s="18"/>
    </row>
    <row r="51" spans="1:54" ht="11.25" customHeight="1">
      <c r="A51" s="18"/>
      <c r="B51" s="1020"/>
      <c r="C51" s="1021"/>
      <c r="D51" s="1022"/>
      <c r="E51" s="507"/>
      <c r="F51" s="507"/>
      <c r="G51" s="507"/>
      <c r="H51" s="507"/>
      <c r="I51" s="1023"/>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c r="AH51" s="1023"/>
      <c r="AI51" s="1023"/>
      <c r="AJ51" s="1023"/>
      <c r="AK51" s="1023"/>
      <c r="AL51" s="1023"/>
      <c r="AM51" s="1023"/>
      <c r="AN51" s="1023"/>
      <c r="AO51" s="1023"/>
      <c r="AP51" s="1023"/>
      <c r="AQ51" s="1023"/>
      <c r="AR51" s="1023"/>
      <c r="AS51" s="1023"/>
      <c r="AT51" s="1023"/>
      <c r="AU51" s="1014"/>
      <c r="AV51" s="1015"/>
      <c r="AW51" s="1016"/>
      <c r="AX51" s="1011"/>
      <c r="AY51" s="1012"/>
      <c r="AZ51" s="1012"/>
      <c r="BA51" s="694"/>
      <c r="BB51" s="18"/>
    </row>
    <row r="52" spans="1:54" ht="11.25" customHeight="1">
      <c r="A52" s="18"/>
      <c r="B52" s="1020"/>
      <c r="C52" s="1021"/>
      <c r="D52" s="1022"/>
      <c r="E52" s="507"/>
      <c r="F52" s="507"/>
      <c r="G52" s="507"/>
      <c r="H52" s="507"/>
      <c r="I52" s="1023"/>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1023"/>
      <c r="AI52" s="1023"/>
      <c r="AJ52" s="1023"/>
      <c r="AK52" s="1023"/>
      <c r="AL52" s="1023"/>
      <c r="AM52" s="1023"/>
      <c r="AN52" s="1023"/>
      <c r="AO52" s="1023"/>
      <c r="AP52" s="1023"/>
      <c r="AQ52" s="1023"/>
      <c r="AR52" s="1023"/>
      <c r="AS52" s="1023"/>
      <c r="AT52" s="1023"/>
      <c r="AU52" s="1014"/>
      <c r="AV52" s="1015"/>
      <c r="AW52" s="1016"/>
      <c r="AX52" s="1013"/>
      <c r="AY52" s="408"/>
      <c r="AZ52" s="408"/>
      <c r="BA52" s="409"/>
      <c r="BB52" s="18"/>
    </row>
    <row r="53" spans="1:54" ht="11.25" customHeight="1">
      <c r="A53" s="18"/>
      <c r="B53" s="1020"/>
      <c r="C53" s="1021"/>
      <c r="D53" s="1022"/>
      <c r="E53" s="507"/>
      <c r="F53" s="507"/>
      <c r="G53" s="507"/>
      <c r="H53" s="507"/>
      <c r="I53" s="1023" t="s">
        <v>542</v>
      </c>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3"/>
      <c r="AG53" s="1023"/>
      <c r="AH53" s="1023"/>
      <c r="AI53" s="1023"/>
      <c r="AJ53" s="1023"/>
      <c r="AK53" s="1023"/>
      <c r="AL53" s="1023"/>
      <c r="AM53" s="1023"/>
      <c r="AN53" s="1023"/>
      <c r="AO53" s="1023"/>
      <c r="AP53" s="1023"/>
      <c r="AQ53" s="1023"/>
      <c r="AR53" s="1023"/>
      <c r="AS53" s="1023"/>
      <c r="AT53" s="1023"/>
      <c r="AU53" s="1014"/>
      <c r="AV53" s="1015"/>
      <c r="AW53" s="1016"/>
      <c r="AX53" s="1010" t="s">
        <v>90</v>
      </c>
      <c r="AY53" s="405"/>
      <c r="AZ53" s="405"/>
      <c r="BA53" s="406"/>
      <c r="BB53" s="18"/>
    </row>
    <row r="54" spans="1:54" ht="11.25" customHeight="1">
      <c r="A54" s="18"/>
      <c r="B54" s="1020"/>
      <c r="C54" s="1021"/>
      <c r="D54" s="1022"/>
      <c r="E54" s="507"/>
      <c r="F54" s="507"/>
      <c r="G54" s="507"/>
      <c r="H54" s="507"/>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1023"/>
      <c r="AI54" s="1023"/>
      <c r="AJ54" s="1023"/>
      <c r="AK54" s="1023"/>
      <c r="AL54" s="1023"/>
      <c r="AM54" s="1023"/>
      <c r="AN54" s="1023"/>
      <c r="AO54" s="1023"/>
      <c r="AP54" s="1023"/>
      <c r="AQ54" s="1023"/>
      <c r="AR54" s="1023"/>
      <c r="AS54" s="1023"/>
      <c r="AT54" s="1023"/>
      <c r="AU54" s="1014"/>
      <c r="AV54" s="1015"/>
      <c r="AW54" s="1016"/>
      <c r="AX54" s="1013"/>
      <c r="AY54" s="408"/>
      <c r="AZ54" s="408"/>
      <c r="BA54" s="409"/>
      <c r="BB54" s="18"/>
    </row>
    <row r="55" spans="1:54" ht="11.25" customHeight="1">
      <c r="A55" s="18"/>
      <c r="B55" s="1020"/>
      <c r="C55" s="1021"/>
      <c r="D55" s="1022"/>
      <c r="E55" s="507"/>
      <c r="F55" s="507"/>
      <c r="G55" s="507"/>
      <c r="H55" s="507"/>
      <c r="I55" s="1023" t="s">
        <v>400</v>
      </c>
      <c r="J55" s="1023"/>
      <c r="K55" s="1023"/>
      <c r="L55" s="1023"/>
      <c r="M55" s="1023"/>
      <c r="N55" s="1023"/>
      <c r="O55" s="1023"/>
      <c r="P55" s="1023"/>
      <c r="Q55" s="1023"/>
      <c r="R55" s="1023"/>
      <c r="S55" s="1023"/>
      <c r="T55" s="1023"/>
      <c r="U55" s="1023"/>
      <c r="V55" s="1023"/>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14"/>
      <c r="AV55" s="1015"/>
      <c r="AW55" s="1016"/>
      <c r="AX55" s="1010" t="s">
        <v>86</v>
      </c>
      <c r="AY55" s="405"/>
      <c r="AZ55" s="405"/>
      <c r="BA55" s="406"/>
      <c r="BB55" s="18"/>
    </row>
    <row r="56" spans="1:54" ht="11.25" customHeight="1">
      <c r="A56" s="18"/>
      <c r="B56" s="1020"/>
      <c r="C56" s="1021"/>
      <c r="D56" s="1022"/>
      <c r="E56" s="507"/>
      <c r="F56" s="507"/>
      <c r="G56" s="507"/>
      <c r="H56" s="507"/>
      <c r="I56" s="1023"/>
      <c r="J56" s="1023"/>
      <c r="K56" s="1023"/>
      <c r="L56" s="1023"/>
      <c r="M56" s="1023"/>
      <c r="N56" s="1023"/>
      <c r="O56" s="1023"/>
      <c r="P56" s="1023"/>
      <c r="Q56" s="1023"/>
      <c r="R56" s="1023"/>
      <c r="S56" s="1023"/>
      <c r="T56" s="1023"/>
      <c r="U56" s="1023"/>
      <c r="V56" s="1023"/>
      <c r="W56" s="1023"/>
      <c r="X56" s="1023"/>
      <c r="Y56" s="1023"/>
      <c r="Z56" s="1023"/>
      <c r="AA56" s="1023"/>
      <c r="AB56" s="1023"/>
      <c r="AC56" s="1023"/>
      <c r="AD56" s="1023"/>
      <c r="AE56" s="1023"/>
      <c r="AF56" s="1023"/>
      <c r="AG56" s="1023"/>
      <c r="AH56" s="1023"/>
      <c r="AI56" s="1023"/>
      <c r="AJ56" s="1023"/>
      <c r="AK56" s="1023"/>
      <c r="AL56" s="1023"/>
      <c r="AM56" s="1023"/>
      <c r="AN56" s="1023"/>
      <c r="AO56" s="1023"/>
      <c r="AP56" s="1023"/>
      <c r="AQ56" s="1023"/>
      <c r="AR56" s="1023"/>
      <c r="AS56" s="1023"/>
      <c r="AT56" s="1023"/>
      <c r="AU56" s="1014"/>
      <c r="AV56" s="1015"/>
      <c r="AW56" s="1016"/>
      <c r="AX56" s="1013"/>
      <c r="AY56" s="408"/>
      <c r="AZ56" s="408"/>
      <c r="BA56" s="409"/>
      <c r="BB56" s="18"/>
    </row>
    <row r="57" spans="1:54" ht="11.25" customHeight="1">
      <c r="A57" s="18"/>
      <c r="B57" s="1020"/>
      <c r="C57" s="1021"/>
      <c r="D57" s="1022"/>
      <c r="E57" s="507"/>
      <c r="F57" s="507"/>
      <c r="G57" s="507"/>
      <c r="H57" s="507"/>
      <c r="I57" s="992" t="s">
        <v>546</v>
      </c>
      <c r="J57" s="993"/>
      <c r="K57" s="993"/>
      <c r="L57" s="993"/>
      <c r="M57" s="993"/>
      <c r="N57" s="993"/>
      <c r="O57" s="993"/>
      <c r="P57" s="993"/>
      <c r="Q57" s="993"/>
      <c r="R57" s="993"/>
      <c r="S57" s="993"/>
      <c r="T57" s="993"/>
      <c r="U57" s="993"/>
      <c r="V57" s="993"/>
      <c r="W57" s="993"/>
      <c r="X57" s="993"/>
      <c r="Y57" s="993"/>
      <c r="Z57" s="993"/>
      <c r="AA57" s="993"/>
      <c r="AB57" s="993"/>
      <c r="AC57" s="993"/>
      <c r="AD57" s="993"/>
      <c r="AE57" s="993"/>
      <c r="AF57" s="993"/>
      <c r="AG57" s="993"/>
      <c r="AH57" s="993"/>
      <c r="AI57" s="993"/>
      <c r="AJ57" s="993"/>
      <c r="AK57" s="993"/>
      <c r="AL57" s="993"/>
      <c r="AM57" s="993"/>
      <c r="AN57" s="993"/>
      <c r="AO57" s="993"/>
      <c r="AP57" s="993"/>
      <c r="AQ57" s="993"/>
      <c r="AR57" s="993"/>
      <c r="AS57" s="993"/>
      <c r="AT57" s="994"/>
      <c r="AU57" s="1014"/>
      <c r="AV57" s="1015"/>
      <c r="AW57" s="1016"/>
      <c r="AX57" s="1010" t="s">
        <v>90</v>
      </c>
      <c r="AY57" s="405"/>
      <c r="AZ57" s="405"/>
      <c r="BA57" s="406"/>
      <c r="BB57" s="18"/>
    </row>
    <row r="58" spans="1:54" ht="11.25" customHeight="1">
      <c r="A58" s="18"/>
      <c r="B58" s="1020"/>
      <c r="C58" s="1021"/>
      <c r="D58" s="1022"/>
      <c r="E58" s="507"/>
      <c r="F58" s="507"/>
      <c r="G58" s="507"/>
      <c r="H58" s="507"/>
      <c r="I58" s="998"/>
      <c r="J58" s="999"/>
      <c r="K58" s="999"/>
      <c r="L58" s="999"/>
      <c r="M58" s="999"/>
      <c r="N58" s="999"/>
      <c r="O58" s="999"/>
      <c r="P58" s="999"/>
      <c r="Q58" s="999"/>
      <c r="R58" s="999"/>
      <c r="S58" s="999"/>
      <c r="T58" s="999"/>
      <c r="U58" s="999"/>
      <c r="V58" s="999"/>
      <c r="W58" s="999"/>
      <c r="X58" s="999"/>
      <c r="Y58" s="999"/>
      <c r="Z58" s="999"/>
      <c r="AA58" s="999"/>
      <c r="AB58" s="999"/>
      <c r="AC58" s="999"/>
      <c r="AD58" s="999"/>
      <c r="AE58" s="999"/>
      <c r="AF58" s="999"/>
      <c r="AG58" s="999"/>
      <c r="AH58" s="999"/>
      <c r="AI58" s="999"/>
      <c r="AJ58" s="999"/>
      <c r="AK58" s="999"/>
      <c r="AL58" s="999"/>
      <c r="AM58" s="999"/>
      <c r="AN58" s="999"/>
      <c r="AO58" s="999"/>
      <c r="AP58" s="999"/>
      <c r="AQ58" s="999"/>
      <c r="AR58" s="999"/>
      <c r="AS58" s="999"/>
      <c r="AT58" s="1000"/>
      <c r="AU58" s="1014"/>
      <c r="AV58" s="1015"/>
      <c r="AW58" s="1016"/>
      <c r="AX58" s="1013"/>
      <c r="AY58" s="408"/>
      <c r="AZ58" s="408"/>
      <c r="BA58" s="409"/>
      <c r="BB58" s="18"/>
    </row>
    <row r="59" spans="1:54" ht="11.25" customHeight="1">
      <c r="A59" s="18"/>
      <c r="B59" s="1020"/>
      <c r="C59" s="1021"/>
      <c r="D59" s="1022"/>
      <c r="E59" s="507"/>
      <c r="F59" s="507"/>
      <c r="G59" s="507"/>
      <c r="H59" s="507"/>
      <c r="I59" s="1023" t="s">
        <v>303</v>
      </c>
      <c r="J59" s="1023"/>
      <c r="K59" s="1023"/>
      <c r="L59" s="1023"/>
      <c r="M59" s="1023"/>
      <c r="N59" s="1023"/>
      <c r="O59" s="1023"/>
      <c r="P59" s="1023"/>
      <c r="Q59" s="1023"/>
      <c r="R59" s="1023"/>
      <c r="S59" s="1023"/>
      <c r="T59" s="1023"/>
      <c r="U59" s="1023"/>
      <c r="V59" s="1023"/>
      <c r="W59" s="1023"/>
      <c r="X59" s="1023"/>
      <c r="Y59" s="1023"/>
      <c r="Z59" s="1023"/>
      <c r="AA59" s="1023"/>
      <c r="AB59" s="1023"/>
      <c r="AC59" s="1023"/>
      <c r="AD59" s="1023"/>
      <c r="AE59" s="1023"/>
      <c r="AF59" s="1023"/>
      <c r="AG59" s="1023"/>
      <c r="AH59" s="1023"/>
      <c r="AI59" s="1023"/>
      <c r="AJ59" s="1023"/>
      <c r="AK59" s="1023"/>
      <c r="AL59" s="1023"/>
      <c r="AM59" s="1023"/>
      <c r="AN59" s="1023"/>
      <c r="AO59" s="1023"/>
      <c r="AP59" s="1023"/>
      <c r="AQ59" s="1023"/>
      <c r="AR59" s="1023"/>
      <c r="AS59" s="1023"/>
      <c r="AT59" s="1023"/>
      <c r="AU59" s="1014"/>
      <c r="AV59" s="1015"/>
      <c r="AW59" s="1016"/>
      <c r="AX59" s="1010" t="s">
        <v>86</v>
      </c>
      <c r="AY59" s="405"/>
      <c r="AZ59" s="405"/>
      <c r="BA59" s="406"/>
      <c r="BB59" s="18"/>
    </row>
    <row r="60" spans="1:54" ht="11.25" customHeight="1">
      <c r="A60" s="18"/>
      <c r="B60" s="1020"/>
      <c r="C60" s="1021"/>
      <c r="D60" s="1022"/>
      <c r="E60" s="507"/>
      <c r="F60" s="507"/>
      <c r="G60" s="507"/>
      <c r="H60" s="507"/>
      <c r="I60" s="1023"/>
      <c r="J60" s="1023"/>
      <c r="K60" s="1023"/>
      <c r="L60" s="1023"/>
      <c r="M60" s="1023"/>
      <c r="N60" s="1023"/>
      <c r="O60" s="1023"/>
      <c r="P60" s="1023"/>
      <c r="Q60" s="1023"/>
      <c r="R60" s="1023"/>
      <c r="S60" s="1023"/>
      <c r="T60" s="1023"/>
      <c r="U60" s="1023"/>
      <c r="V60" s="1023"/>
      <c r="W60" s="1023"/>
      <c r="X60" s="1023"/>
      <c r="Y60" s="1023"/>
      <c r="Z60" s="1023"/>
      <c r="AA60" s="1023"/>
      <c r="AB60" s="1023"/>
      <c r="AC60" s="1023"/>
      <c r="AD60" s="1023"/>
      <c r="AE60" s="1023"/>
      <c r="AF60" s="1023"/>
      <c r="AG60" s="1023"/>
      <c r="AH60" s="1023"/>
      <c r="AI60" s="1023"/>
      <c r="AJ60" s="1023"/>
      <c r="AK60" s="1023"/>
      <c r="AL60" s="1023"/>
      <c r="AM60" s="1023"/>
      <c r="AN60" s="1023"/>
      <c r="AO60" s="1023"/>
      <c r="AP60" s="1023"/>
      <c r="AQ60" s="1023"/>
      <c r="AR60" s="1023"/>
      <c r="AS60" s="1023"/>
      <c r="AT60" s="1023"/>
      <c r="AU60" s="1014"/>
      <c r="AV60" s="1015"/>
      <c r="AW60" s="1016"/>
      <c r="AX60" s="1013"/>
      <c r="AY60" s="408"/>
      <c r="AZ60" s="408"/>
      <c r="BA60" s="409"/>
      <c r="BB60" s="18"/>
    </row>
    <row r="61" spans="1:54" ht="11.25" customHeight="1">
      <c r="A61" s="18"/>
      <c r="B61" s="1020"/>
      <c r="C61" s="1021"/>
      <c r="D61" s="1022"/>
      <c r="E61" s="507"/>
      <c r="F61" s="507"/>
      <c r="G61" s="507"/>
      <c r="H61" s="507"/>
      <c r="I61" s="1023" t="s">
        <v>543</v>
      </c>
      <c r="J61" s="1023"/>
      <c r="K61" s="1023"/>
      <c r="L61" s="1023"/>
      <c r="M61" s="1023"/>
      <c r="N61" s="1023"/>
      <c r="O61" s="1023"/>
      <c r="P61" s="1023"/>
      <c r="Q61" s="1023"/>
      <c r="R61" s="1023"/>
      <c r="S61" s="1023"/>
      <c r="T61" s="1023"/>
      <c r="U61" s="1023"/>
      <c r="V61" s="1023"/>
      <c r="W61" s="1023"/>
      <c r="X61" s="1023"/>
      <c r="Y61" s="1023"/>
      <c r="Z61" s="1023"/>
      <c r="AA61" s="1023"/>
      <c r="AB61" s="1023"/>
      <c r="AC61" s="1023"/>
      <c r="AD61" s="1023"/>
      <c r="AE61" s="1023"/>
      <c r="AF61" s="1023"/>
      <c r="AG61" s="1023"/>
      <c r="AH61" s="1023"/>
      <c r="AI61" s="1023"/>
      <c r="AJ61" s="1023"/>
      <c r="AK61" s="1023"/>
      <c r="AL61" s="1023"/>
      <c r="AM61" s="1023"/>
      <c r="AN61" s="1023"/>
      <c r="AO61" s="1023"/>
      <c r="AP61" s="1023"/>
      <c r="AQ61" s="1023"/>
      <c r="AR61" s="1023"/>
      <c r="AS61" s="1023"/>
      <c r="AT61" s="1023"/>
      <c r="AU61" s="1014"/>
      <c r="AV61" s="1015"/>
      <c r="AW61" s="1016"/>
      <c r="AX61" s="1010" t="s">
        <v>90</v>
      </c>
      <c r="AY61" s="405"/>
      <c r="AZ61" s="405"/>
      <c r="BA61" s="406"/>
      <c r="BB61" s="18"/>
    </row>
    <row r="62" spans="1:54" ht="11.25" customHeight="1">
      <c r="A62" s="18"/>
      <c r="B62" s="1020"/>
      <c r="C62" s="1021"/>
      <c r="D62" s="1022"/>
      <c r="E62" s="507"/>
      <c r="F62" s="507"/>
      <c r="G62" s="507"/>
      <c r="H62" s="507"/>
      <c r="I62" s="1023"/>
      <c r="J62" s="1023"/>
      <c r="K62" s="1023"/>
      <c r="L62" s="1023"/>
      <c r="M62" s="1023"/>
      <c r="N62" s="1023"/>
      <c r="O62" s="1023"/>
      <c r="P62" s="1023"/>
      <c r="Q62" s="1023"/>
      <c r="R62" s="1023"/>
      <c r="S62" s="1023"/>
      <c r="T62" s="1023"/>
      <c r="U62" s="1023"/>
      <c r="V62" s="1023"/>
      <c r="W62" s="1023"/>
      <c r="X62" s="1023"/>
      <c r="Y62" s="1023"/>
      <c r="Z62" s="1023"/>
      <c r="AA62" s="1023"/>
      <c r="AB62" s="1023"/>
      <c r="AC62" s="1023"/>
      <c r="AD62" s="1023"/>
      <c r="AE62" s="1023"/>
      <c r="AF62" s="1023"/>
      <c r="AG62" s="1023"/>
      <c r="AH62" s="1023"/>
      <c r="AI62" s="1023"/>
      <c r="AJ62" s="1023"/>
      <c r="AK62" s="1023"/>
      <c r="AL62" s="1023"/>
      <c r="AM62" s="1023"/>
      <c r="AN62" s="1023"/>
      <c r="AO62" s="1023"/>
      <c r="AP62" s="1023"/>
      <c r="AQ62" s="1023"/>
      <c r="AR62" s="1023"/>
      <c r="AS62" s="1023"/>
      <c r="AT62" s="1023"/>
      <c r="AU62" s="1014"/>
      <c r="AV62" s="1015"/>
      <c r="AW62" s="1016"/>
      <c r="AX62" s="1013"/>
      <c r="AY62" s="408"/>
      <c r="AZ62" s="408"/>
      <c r="BA62" s="409"/>
      <c r="BB62" s="18"/>
    </row>
    <row r="63" spans="1:54" ht="11.25" customHeight="1">
      <c r="A63" s="18"/>
      <c r="B63" s="1020"/>
      <c r="C63" s="1021"/>
      <c r="D63" s="1022"/>
      <c r="E63" s="507"/>
      <c r="F63" s="507"/>
      <c r="G63" s="507"/>
      <c r="H63" s="507"/>
      <c r="I63" s="281" t="s">
        <v>550</v>
      </c>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3"/>
      <c r="AU63" s="1024"/>
      <c r="AV63" s="1025"/>
      <c r="AW63" s="1025"/>
      <c r="AX63" s="1030" t="s">
        <v>86</v>
      </c>
      <c r="AY63" s="1030"/>
      <c r="AZ63" s="1030"/>
      <c r="BA63" s="1031"/>
      <c r="BB63" s="18"/>
    </row>
    <row r="64" spans="1:54" ht="11.25" customHeight="1">
      <c r="A64" s="18"/>
      <c r="B64" s="1020"/>
      <c r="C64" s="1021"/>
      <c r="D64" s="1022"/>
      <c r="E64" s="507"/>
      <c r="F64" s="507"/>
      <c r="G64" s="507"/>
      <c r="H64" s="507"/>
      <c r="I64" s="305"/>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7"/>
      <c r="AU64" s="1026"/>
      <c r="AV64" s="1027"/>
      <c r="AW64" s="1027"/>
      <c r="AX64" s="1032"/>
      <c r="AY64" s="1032"/>
      <c r="AZ64" s="1032"/>
      <c r="BA64" s="1033"/>
      <c r="BB64" s="18"/>
    </row>
    <row r="65" spans="1:54" ht="11.25" customHeight="1">
      <c r="A65" s="18"/>
      <c r="B65" s="1020"/>
      <c r="C65" s="1021"/>
      <c r="D65" s="1022"/>
      <c r="E65" s="507"/>
      <c r="F65" s="507"/>
      <c r="G65" s="507"/>
      <c r="H65" s="507"/>
      <c r="I65" s="305"/>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7"/>
      <c r="AU65" s="1026"/>
      <c r="AV65" s="1027"/>
      <c r="AW65" s="1027"/>
      <c r="AX65" s="1032"/>
      <c r="AY65" s="1032"/>
      <c r="AZ65" s="1032"/>
      <c r="BA65" s="1033"/>
      <c r="BB65" s="18"/>
    </row>
    <row r="66" spans="1:54" ht="11.25" customHeight="1">
      <c r="A66" s="18"/>
      <c r="B66" s="1020"/>
      <c r="C66" s="1021"/>
      <c r="D66" s="1022"/>
      <c r="E66" s="507"/>
      <c r="F66" s="507"/>
      <c r="G66" s="507"/>
      <c r="H66" s="507"/>
      <c r="I66" s="305"/>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7"/>
      <c r="AU66" s="1026"/>
      <c r="AV66" s="1027"/>
      <c r="AW66" s="1027"/>
      <c r="AX66" s="1032"/>
      <c r="AY66" s="1032"/>
      <c r="AZ66" s="1032"/>
      <c r="BA66" s="1033"/>
      <c r="BB66" s="18"/>
    </row>
    <row r="67" spans="1:54" ht="11.25" customHeight="1">
      <c r="A67" s="18"/>
      <c r="B67" s="1020"/>
      <c r="C67" s="1021"/>
      <c r="D67" s="1022"/>
      <c r="E67" s="507"/>
      <c r="F67" s="507"/>
      <c r="G67" s="507"/>
      <c r="H67" s="507"/>
      <c r="I67" s="284"/>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6"/>
      <c r="AU67" s="1028"/>
      <c r="AV67" s="1029"/>
      <c r="AW67" s="1029"/>
      <c r="AX67" s="1034"/>
      <c r="AY67" s="1034"/>
      <c r="AZ67" s="1034"/>
      <c r="BA67" s="1035"/>
      <c r="BB67" s="18"/>
    </row>
    <row r="68" spans="1:54" ht="11.25" customHeight="1">
      <c r="A68" s="18"/>
      <c r="B68" s="1020"/>
      <c r="C68" s="1021"/>
      <c r="D68" s="1022"/>
      <c r="E68" s="507"/>
      <c r="F68" s="507"/>
      <c r="G68" s="507"/>
      <c r="H68" s="507"/>
      <c r="I68" s="992" t="s">
        <v>551</v>
      </c>
      <c r="J68" s="993"/>
      <c r="K68" s="993"/>
      <c r="L68" s="993"/>
      <c r="M68" s="993"/>
      <c r="N68" s="993"/>
      <c r="O68" s="993"/>
      <c r="P68" s="993"/>
      <c r="Q68" s="993"/>
      <c r="R68" s="993"/>
      <c r="S68" s="993"/>
      <c r="T68" s="993"/>
      <c r="U68" s="993"/>
      <c r="V68" s="993"/>
      <c r="W68" s="993"/>
      <c r="X68" s="993"/>
      <c r="Y68" s="993"/>
      <c r="Z68" s="993"/>
      <c r="AA68" s="993"/>
      <c r="AB68" s="993"/>
      <c r="AC68" s="993"/>
      <c r="AD68" s="993"/>
      <c r="AE68" s="993"/>
      <c r="AF68" s="993"/>
      <c r="AG68" s="993"/>
      <c r="AH68" s="993"/>
      <c r="AI68" s="993"/>
      <c r="AJ68" s="993"/>
      <c r="AK68" s="993"/>
      <c r="AL68" s="993"/>
      <c r="AM68" s="993"/>
      <c r="AN68" s="993"/>
      <c r="AO68" s="993"/>
      <c r="AP68" s="993"/>
      <c r="AQ68" s="993"/>
      <c r="AR68" s="993"/>
      <c r="AS68" s="993"/>
      <c r="AT68" s="994"/>
      <c r="AU68" s="1024"/>
      <c r="AV68" s="1025"/>
      <c r="AW68" s="1025"/>
      <c r="AX68" s="1030" t="s">
        <v>86</v>
      </c>
      <c r="AY68" s="1030"/>
      <c r="AZ68" s="1030"/>
      <c r="BA68" s="1031"/>
      <c r="BB68" s="18"/>
    </row>
    <row r="69" spans="1:54" ht="11.25" customHeight="1">
      <c r="A69" s="18"/>
      <c r="B69" s="1020"/>
      <c r="C69" s="1021"/>
      <c r="D69" s="1022"/>
      <c r="E69" s="507"/>
      <c r="F69" s="507"/>
      <c r="G69" s="507"/>
      <c r="H69" s="507"/>
      <c r="I69" s="995"/>
      <c r="J69" s="996"/>
      <c r="K69" s="996"/>
      <c r="L69" s="996"/>
      <c r="M69" s="996"/>
      <c r="N69" s="996"/>
      <c r="O69" s="996"/>
      <c r="P69" s="996"/>
      <c r="Q69" s="996"/>
      <c r="R69" s="996"/>
      <c r="S69" s="996"/>
      <c r="T69" s="996"/>
      <c r="U69" s="996"/>
      <c r="V69" s="996"/>
      <c r="W69" s="996"/>
      <c r="X69" s="996"/>
      <c r="Y69" s="996"/>
      <c r="Z69" s="996"/>
      <c r="AA69" s="996"/>
      <c r="AB69" s="996"/>
      <c r="AC69" s="996"/>
      <c r="AD69" s="996"/>
      <c r="AE69" s="996"/>
      <c r="AF69" s="996"/>
      <c r="AG69" s="996"/>
      <c r="AH69" s="996"/>
      <c r="AI69" s="996"/>
      <c r="AJ69" s="996"/>
      <c r="AK69" s="996"/>
      <c r="AL69" s="996"/>
      <c r="AM69" s="996"/>
      <c r="AN69" s="996"/>
      <c r="AO69" s="996"/>
      <c r="AP69" s="996"/>
      <c r="AQ69" s="996"/>
      <c r="AR69" s="996"/>
      <c r="AS69" s="996"/>
      <c r="AT69" s="997"/>
      <c r="AU69" s="1026"/>
      <c r="AV69" s="1027"/>
      <c r="AW69" s="1027"/>
      <c r="AX69" s="1032"/>
      <c r="AY69" s="1032"/>
      <c r="AZ69" s="1032"/>
      <c r="BA69" s="1033"/>
      <c r="BB69" s="18"/>
    </row>
    <row r="70" spans="1:54" ht="11.25" customHeight="1">
      <c r="A70" s="18"/>
      <c r="B70" s="1036"/>
      <c r="C70" s="1037"/>
      <c r="D70" s="1038"/>
      <c r="E70" s="507"/>
      <c r="F70" s="507"/>
      <c r="G70" s="507"/>
      <c r="H70" s="507"/>
      <c r="I70" s="998"/>
      <c r="J70" s="999"/>
      <c r="K70" s="999"/>
      <c r="L70" s="999"/>
      <c r="M70" s="999"/>
      <c r="N70" s="999"/>
      <c r="O70" s="999"/>
      <c r="P70" s="999"/>
      <c r="Q70" s="999"/>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1000"/>
      <c r="AU70" s="1028"/>
      <c r="AV70" s="1029"/>
      <c r="AW70" s="1029"/>
      <c r="AX70" s="1034"/>
      <c r="AY70" s="1034"/>
      <c r="AZ70" s="1034"/>
      <c r="BA70" s="1035"/>
      <c r="BB70" s="18"/>
    </row>
    <row r="71" spans="1:54" ht="11.25" customHeight="1">
      <c r="A71" s="18"/>
      <c r="B71" s="18"/>
      <c r="C71" s="18" t="s">
        <v>526</v>
      </c>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ht="11.25" customHeight="1">
      <c r="A72" s="18"/>
      <c r="B72" s="18"/>
      <c r="C72" s="18" t="s">
        <v>527</v>
      </c>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mergeCells count="83">
    <mergeCell ref="I68:AT70"/>
    <mergeCell ref="AU68:AW70"/>
    <mergeCell ref="AX68:BA70"/>
    <mergeCell ref="I61:AT62"/>
    <mergeCell ref="AU61:AW62"/>
    <mergeCell ref="AX61:BA62"/>
    <mergeCell ref="I63:AT67"/>
    <mergeCell ref="AU63:AW67"/>
    <mergeCell ref="AX63:BA67"/>
    <mergeCell ref="AX55:BA56"/>
    <mergeCell ref="I57:AT58"/>
    <mergeCell ref="AU57:AW58"/>
    <mergeCell ref="AX57:BA58"/>
    <mergeCell ref="I59:AT60"/>
    <mergeCell ref="AU59:AW60"/>
    <mergeCell ref="AX59:BA60"/>
    <mergeCell ref="B50:D70"/>
    <mergeCell ref="E50:H70"/>
    <mergeCell ref="I50:AT52"/>
    <mergeCell ref="AU50:AW52"/>
    <mergeCell ref="AX50:BA52"/>
    <mergeCell ref="I53:AT54"/>
    <mergeCell ref="AU53:AW54"/>
    <mergeCell ref="AX53:BA54"/>
    <mergeCell ref="I55:AT56"/>
    <mergeCell ref="AU55:AW56"/>
    <mergeCell ref="I42:AT46"/>
    <mergeCell ref="AU42:AW46"/>
    <mergeCell ref="AX42:BA46"/>
    <mergeCell ref="I47:AT49"/>
    <mergeCell ref="AU47:AW49"/>
    <mergeCell ref="AX47:BA49"/>
    <mergeCell ref="I38:AT39"/>
    <mergeCell ref="AU38:AW39"/>
    <mergeCell ref="AX38:BA39"/>
    <mergeCell ref="I40:AT41"/>
    <mergeCell ref="AU40:AW41"/>
    <mergeCell ref="AX40:BA41"/>
    <mergeCell ref="AX32:BA33"/>
    <mergeCell ref="I34:AT35"/>
    <mergeCell ref="AU34:AW35"/>
    <mergeCell ref="AX34:BA35"/>
    <mergeCell ref="I36:AT37"/>
    <mergeCell ref="AU36:AW37"/>
    <mergeCell ref="AX36:BA37"/>
    <mergeCell ref="I26:AT28"/>
    <mergeCell ref="AU26:AW28"/>
    <mergeCell ref="AX26:BA28"/>
    <mergeCell ref="B29:D49"/>
    <mergeCell ref="E29:H49"/>
    <mergeCell ref="I29:AT31"/>
    <mergeCell ref="AU29:AW31"/>
    <mergeCell ref="AX29:BA31"/>
    <mergeCell ref="I32:AT33"/>
    <mergeCell ref="AU32:AW33"/>
    <mergeCell ref="I16:AT17"/>
    <mergeCell ref="AU16:AW17"/>
    <mergeCell ref="AX16:BA17"/>
    <mergeCell ref="I18:AT25"/>
    <mergeCell ref="AU18:AW25"/>
    <mergeCell ref="AX18:BA25"/>
    <mergeCell ref="I12:AT13"/>
    <mergeCell ref="AU12:AW13"/>
    <mergeCell ref="AX12:BA13"/>
    <mergeCell ref="I14:AT15"/>
    <mergeCell ref="AU14:AW15"/>
    <mergeCell ref="AX14:BA15"/>
    <mergeCell ref="I8:AT9"/>
    <mergeCell ref="AU8:AW9"/>
    <mergeCell ref="AX8:BA9"/>
    <mergeCell ref="I10:AT11"/>
    <mergeCell ref="AU10:AW11"/>
    <mergeCell ref="AX10:BA11"/>
    <mergeCell ref="AA2:AE2"/>
    <mergeCell ref="B4:D4"/>
    <mergeCell ref="E4:H4"/>
    <mergeCell ref="I4:AT4"/>
    <mergeCell ref="AU4:BA4"/>
    <mergeCell ref="B5:D28"/>
    <mergeCell ref="E5:H28"/>
    <mergeCell ref="I5:AT7"/>
    <mergeCell ref="AU5:AW7"/>
    <mergeCell ref="AX5:BA7"/>
  </mergeCells>
  <dataValidations count="1">
    <dataValidation type="list" allowBlank="1" showInputMessage="1" showErrorMessage="1" sqref="AU68 B5:D70 AU26:AU42 AU5:AU6 AU47 AU50:AU63 AV50:AW62 AV26:AW41 AU8 AU10 AU12 AU14 AU16 AU18:AU19">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78"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B65"/>
  <sheetViews>
    <sheetView view="pageBreakPreview" zoomScaleSheetLayoutView="100" zoomScalePageLayoutView="0" workbookViewId="0" topLeftCell="A1">
      <selection activeCell="A1" sqref="A1"/>
    </sheetView>
  </sheetViews>
  <sheetFormatPr defaultColWidth="1.875" defaultRowHeight="11.25" customHeight="1"/>
  <cols>
    <col min="1" max="1" width="0.875" style="6" customWidth="1"/>
    <col min="2" max="15" width="2.25390625" style="6" customWidth="1"/>
    <col min="16" max="16" width="4.375" style="6" customWidth="1"/>
    <col min="17" max="53" width="2.25390625" style="6" customWidth="1"/>
    <col min="54" max="54" width="0.37109375" style="6" customWidth="1"/>
    <col min="55" max="16384" width="1.875" style="6" customWidth="1"/>
  </cols>
  <sheetData>
    <row r="1" spans="1:54" ht="11.25" customHeight="1">
      <c r="A1" s="18"/>
      <c r="B1" s="18"/>
      <c r="C1" s="18"/>
      <c r="D1" s="18"/>
      <c r="E1" s="18"/>
      <c r="F1" s="18"/>
      <c r="G1" s="18"/>
      <c r="H1" s="18"/>
      <c r="I1" s="18"/>
      <c r="J1" s="18"/>
      <c r="K1" s="18"/>
      <c r="L1" s="18"/>
      <c r="M1" s="18"/>
      <c r="N1" s="18"/>
      <c r="O1" s="18"/>
      <c r="P1" s="18"/>
      <c r="Q1" s="18"/>
      <c r="R1" s="18"/>
      <c r="S1" s="18"/>
      <c r="T1" s="18"/>
      <c r="U1" s="18"/>
      <c r="V1" s="18"/>
      <c r="W1" s="18"/>
      <c r="X1" s="18"/>
      <c r="Y1" s="48"/>
      <c r="Z1" s="48"/>
      <c r="AA1" s="48"/>
      <c r="AB1" s="4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row>
    <row r="2" spans="1:54" ht="11.25" customHeight="1">
      <c r="A2" s="18"/>
      <c r="B2" s="21" t="s">
        <v>401</v>
      </c>
      <c r="C2" s="18"/>
      <c r="D2" s="18"/>
      <c r="E2" s="18"/>
      <c r="F2" s="18"/>
      <c r="G2" s="18"/>
      <c r="H2" s="18"/>
      <c r="I2" s="18"/>
      <c r="J2" s="18"/>
      <c r="K2" s="18"/>
      <c r="L2" s="18"/>
      <c r="M2" s="18"/>
      <c r="N2" s="18"/>
      <c r="O2" s="18"/>
      <c r="P2" s="18"/>
      <c r="Q2" s="48" t="s">
        <v>99</v>
      </c>
      <c r="R2" s="982">
        <f>EDATE(1!$Q$69,-2)</f>
        <v>45047</v>
      </c>
      <c r="S2" s="982"/>
      <c r="T2" s="982"/>
      <c r="U2" s="982"/>
      <c r="V2" s="982"/>
      <c r="W2" s="18" t="s">
        <v>525</v>
      </c>
      <c r="X2" s="18"/>
      <c r="Y2" s="48"/>
      <c r="Z2" s="48"/>
      <c r="AA2" s="48"/>
      <c r="AB2" s="4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1:54" ht="11.25" customHeight="1">
      <c r="A3" s="18"/>
      <c r="B3" s="18"/>
      <c r="C3" s="18"/>
      <c r="D3" s="18"/>
      <c r="E3" s="18"/>
      <c r="F3" s="18"/>
      <c r="G3" s="18"/>
      <c r="H3" s="18"/>
      <c r="I3" s="18"/>
      <c r="J3" s="18"/>
      <c r="K3" s="18"/>
      <c r="L3" s="18"/>
      <c r="M3" s="18"/>
      <c r="N3" s="18"/>
      <c r="O3" s="18"/>
      <c r="P3" s="18"/>
      <c r="Q3" s="18"/>
      <c r="R3" s="18"/>
      <c r="S3" s="18"/>
      <c r="T3" s="18"/>
      <c r="U3" s="18"/>
      <c r="V3" s="18"/>
      <c r="W3" s="18"/>
      <c r="X3" s="18"/>
      <c r="Y3" s="48"/>
      <c r="Z3" s="48"/>
      <c r="AA3" s="48"/>
      <c r="AB3" s="4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row>
    <row r="4" spans="1:54" ht="11.25" customHeight="1">
      <c r="A4" s="18"/>
      <c r="B4" s="452" t="s">
        <v>94</v>
      </c>
      <c r="C4" s="453"/>
      <c r="D4" s="393"/>
      <c r="E4" s="452" t="s">
        <v>91</v>
      </c>
      <c r="F4" s="453"/>
      <c r="G4" s="453"/>
      <c r="H4" s="393"/>
      <c r="I4" s="452" t="s">
        <v>92</v>
      </c>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393"/>
      <c r="AU4" s="452" t="s">
        <v>93</v>
      </c>
      <c r="AV4" s="453"/>
      <c r="AW4" s="453"/>
      <c r="AX4" s="453"/>
      <c r="AY4" s="453"/>
      <c r="AZ4" s="453"/>
      <c r="BA4" s="393"/>
      <c r="BB4" s="18"/>
    </row>
    <row r="5" spans="2:53" ht="11.25" customHeight="1">
      <c r="B5" s="983"/>
      <c r="C5" s="984"/>
      <c r="D5" s="985"/>
      <c r="E5" s="404" t="s">
        <v>87</v>
      </c>
      <c r="F5" s="405"/>
      <c r="G5" s="405"/>
      <c r="H5" s="406"/>
      <c r="I5" s="992" t="s">
        <v>402</v>
      </c>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4"/>
      <c r="AU5" s="1001"/>
      <c r="AV5" s="1002"/>
      <c r="AW5" s="1003"/>
      <c r="AX5" s="1010" t="s">
        <v>86</v>
      </c>
      <c r="AY5" s="405"/>
      <c r="AZ5" s="405"/>
      <c r="BA5" s="406"/>
    </row>
    <row r="6" spans="2:53" ht="11.25" customHeight="1">
      <c r="B6" s="986"/>
      <c r="C6" s="987"/>
      <c r="D6" s="988"/>
      <c r="E6" s="1039"/>
      <c r="F6" s="1012"/>
      <c r="G6" s="1012"/>
      <c r="H6" s="694"/>
      <c r="I6" s="995"/>
      <c r="J6" s="996"/>
      <c r="K6" s="996"/>
      <c r="L6" s="996"/>
      <c r="M6" s="996"/>
      <c r="N6" s="996"/>
      <c r="O6" s="996"/>
      <c r="P6" s="996"/>
      <c r="Q6" s="996"/>
      <c r="R6" s="996"/>
      <c r="S6" s="996"/>
      <c r="T6" s="996"/>
      <c r="U6" s="996"/>
      <c r="V6" s="996"/>
      <c r="W6" s="996"/>
      <c r="X6" s="996"/>
      <c r="Y6" s="996"/>
      <c r="Z6" s="996"/>
      <c r="AA6" s="996"/>
      <c r="AB6" s="996"/>
      <c r="AC6" s="996"/>
      <c r="AD6" s="996"/>
      <c r="AE6" s="996"/>
      <c r="AF6" s="996"/>
      <c r="AG6" s="996"/>
      <c r="AH6" s="996"/>
      <c r="AI6" s="996"/>
      <c r="AJ6" s="996"/>
      <c r="AK6" s="996"/>
      <c r="AL6" s="996"/>
      <c r="AM6" s="996"/>
      <c r="AN6" s="996"/>
      <c r="AO6" s="996"/>
      <c r="AP6" s="996"/>
      <c r="AQ6" s="996"/>
      <c r="AR6" s="996"/>
      <c r="AS6" s="996"/>
      <c r="AT6" s="997"/>
      <c r="AU6" s="1004"/>
      <c r="AV6" s="1005"/>
      <c r="AW6" s="1006"/>
      <c r="AX6" s="1011"/>
      <c r="AY6" s="1012"/>
      <c r="AZ6" s="1012"/>
      <c r="BA6" s="694"/>
    </row>
    <row r="7" spans="2:53" ht="11.25" customHeight="1">
      <c r="B7" s="986"/>
      <c r="C7" s="987"/>
      <c r="D7" s="988"/>
      <c r="E7" s="1039"/>
      <c r="F7" s="1012"/>
      <c r="G7" s="1012"/>
      <c r="H7" s="694"/>
      <c r="I7" s="998"/>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1000"/>
      <c r="AU7" s="1007"/>
      <c r="AV7" s="1008"/>
      <c r="AW7" s="1009"/>
      <c r="AX7" s="1013"/>
      <c r="AY7" s="408"/>
      <c r="AZ7" s="408"/>
      <c r="BA7" s="409"/>
    </row>
    <row r="8" spans="2:53" ht="11.25" customHeight="1">
      <c r="B8" s="986"/>
      <c r="C8" s="987"/>
      <c r="D8" s="988"/>
      <c r="E8" s="1039"/>
      <c r="F8" s="1012"/>
      <c r="G8" s="1012"/>
      <c r="H8" s="694"/>
      <c r="I8" s="992" t="s">
        <v>552</v>
      </c>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3"/>
      <c r="AP8" s="993"/>
      <c r="AQ8" s="993"/>
      <c r="AR8" s="993"/>
      <c r="AS8" s="993"/>
      <c r="AT8" s="994"/>
      <c r="AU8" s="1001"/>
      <c r="AV8" s="1002"/>
      <c r="AW8" s="1003"/>
      <c r="AX8" s="1010" t="s">
        <v>86</v>
      </c>
      <c r="AY8" s="405"/>
      <c r="AZ8" s="405"/>
      <c r="BA8" s="406"/>
    </row>
    <row r="9" spans="2:53" ht="11.25" customHeight="1">
      <c r="B9" s="986"/>
      <c r="C9" s="987"/>
      <c r="D9" s="988"/>
      <c r="E9" s="1039"/>
      <c r="F9" s="1012"/>
      <c r="G9" s="1012"/>
      <c r="H9" s="694"/>
      <c r="I9" s="995"/>
      <c r="J9" s="996"/>
      <c r="K9" s="996"/>
      <c r="L9" s="996"/>
      <c r="M9" s="996"/>
      <c r="N9" s="996"/>
      <c r="O9" s="996"/>
      <c r="P9" s="996"/>
      <c r="Q9" s="996"/>
      <c r="R9" s="996"/>
      <c r="S9" s="996"/>
      <c r="T9" s="996"/>
      <c r="U9" s="996"/>
      <c r="V9" s="996"/>
      <c r="W9" s="996"/>
      <c r="X9" s="996"/>
      <c r="Y9" s="996"/>
      <c r="Z9" s="996"/>
      <c r="AA9" s="996"/>
      <c r="AB9" s="996"/>
      <c r="AC9" s="996"/>
      <c r="AD9" s="996"/>
      <c r="AE9" s="996"/>
      <c r="AF9" s="996"/>
      <c r="AG9" s="996"/>
      <c r="AH9" s="996"/>
      <c r="AI9" s="996"/>
      <c r="AJ9" s="996"/>
      <c r="AK9" s="996"/>
      <c r="AL9" s="996"/>
      <c r="AM9" s="996"/>
      <c r="AN9" s="996"/>
      <c r="AO9" s="996"/>
      <c r="AP9" s="996"/>
      <c r="AQ9" s="996"/>
      <c r="AR9" s="996"/>
      <c r="AS9" s="996"/>
      <c r="AT9" s="997"/>
      <c r="AU9" s="1004"/>
      <c r="AV9" s="1005"/>
      <c r="AW9" s="1006"/>
      <c r="AX9" s="1011"/>
      <c r="AY9" s="1012"/>
      <c r="AZ9" s="1012"/>
      <c r="BA9" s="694"/>
    </row>
    <row r="10" spans="2:53" ht="11.25" customHeight="1">
      <c r="B10" s="986"/>
      <c r="C10" s="987"/>
      <c r="D10" s="988"/>
      <c r="E10" s="1039"/>
      <c r="F10" s="1012"/>
      <c r="G10" s="1012"/>
      <c r="H10" s="694"/>
      <c r="I10" s="995"/>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7"/>
      <c r="AU10" s="1004"/>
      <c r="AV10" s="1005"/>
      <c r="AW10" s="1006"/>
      <c r="AX10" s="1011"/>
      <c r="AY10" s="1012"/>
      <c r="AZ10" s="1012"/>
      <c r="BA10" s="694"/>
    </row>
    <row r="11" spans="2:53" ht="11.25" customHeight="1">
      <c r="B11" s="986"/>
      <c r="C11" s="987"/>
      <c r="D11" s="988"/>
      <c r="E11" s="1039"/>
      <c r="F11" s="1012"/>
      <c r="G11" s="1012"/>
      <c r="H11" s="694"/>
      <c r="I11" s="995"/>
      <c r="J11" s="996"/>
      <c r="K11" s="996"/>
      <c r="L11" s="996"/>
      <c r="M11" s="996"/>
      <c r="N11" s="996"/>
      <c r="O11" s="996"/>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6"/>
      <c r="AR11" s="996"/>
      <c r="AS11" s="996"/>
      <c r="AT11" s="997"/>
      <c r="AU11" s="1004"/>
      <c r="AV11" s="1005"/>
      <c r="AW11" s="1006"/>
      <c r="AX11" s="1011"/>
      <c r="AY11" s="1012"/>
      <c r="AZ11" s="1012"/>
      <c r="BA11" s="694"/>
    </row>
    <row r="12" spans="2:53" ht="11.25" customHeight="1">
      <c r="B12" s="986"/>
      <c r="C12" s="987"/>
      <c r="D12" s="988"/>
      <c r="E12" s="1039"/>
      <c r="F12" s="1012"/>
      <c r="G12" s="1012"/>
      <c r="H12" s="694"/>
      <c r="I12" s="995"/>
      <c r="J12" s="996"/>
      <c r="K12" s="996"/>
      <c r="L12" s="996"/>
      <c r="M12" s="996"/>
      <c r="N12" s="996"/>
      <c r="O12" s="996"/>
      <c r="P12" s="996"/>
      <c r="Q12" s="996"/>
      <c r="R12" s="996"/>
      <c r="S12" s="996"/>
      <c r="T12" s="996"/>
      <c r="U12" s="996"/>
      <c r="V12" s="996"/>
      <c r="W12" s="996"/>
      <c r="X12" s="996"/>
      <c r="Y12" s="996"/>
      <c r="Z12" s="996"/>
      <c r="AA12" s="996"/>
      <c r="AB12" s="996"/>
      <c r="AC12" s="996"/>
      <c r="AD12" s="996"/>
      <c r="AE12" s="996"/>
      <c r="AF12" s="996"/>
      <c r="AG12" s="996"/>
      <c r="AH12" s="996"/>
      <c r="AI12" s="996"/>
      <c r="AJ12" s="996"/>
      <c r="AK12" s="996"/>
      <c r="AL12" s="996"/>
      <c r="AM12" s="996"/>
      <c r="AN12" s="996"/>
      <c r="AO12" s="996"/>
      <c r="AP12" s="996"/>
      <c r="AQ12" s="996"/>
      <c r="AR12" s="996"/>
      <c r="AS12" s="996"/>
      <c r="AT12" s="997"/>
      <c r="AU12" s="1004"/>
      <c r="AV12" s="1005"/>
      <c r="AW12" s="1006"/>
      <c r="AX12" s="1011"/>
      <c r="AY12" s="1012"/>
      <c r="AZ12" s="1012"/>
      <c r="BA12" s="694"/>
    </row>
    <row r="13" spans="2:53" ht="11.25" customHeight="1">
      <c r="B13" s="986"/>
      <c r="C13" s="987"/>
      <c r="D13" s="988"/>
      <c r="E13" s="1039"/>
      <c r="F13" s="1012"/>
      <c r="G13" s="1012"/>
      <c r="H13" s="694"/>
      <c r="I13" s="995"/>
      <c r="J13" s="996"/>
      <c r="K13" s="996"/>
      <c r="L13" s="996"/>
      <c r="M13" s="996"/>
      <c r="N13" s="996"/>
      <c r="O13" s="996"/>
      <c r="P13" s="996"/>
      <c r="Q13" s="996"/>
      <c r="R13" s="996"/>
      <c r="S13" s="996"/>
      <c r="T13" s="996"/>
      <c r="U13" s="996"/>
      <c r="V13" s="996"/>
      <c r="W13" s="996"/>
      <c r="X13" s="996"/>
      <c r="Y13" s="996"/>
      <c r="Z13" s="996"/>
      <c r="AA13" s="996"/>
      <c r="AB13" s="996"/>
      <c r="AC13" s="996"/>
      <c r="AD13" s="996"/>
      <c r="AE13" s="996"/>
      <c r="AF13" s="996"/>
      <c r="AG13" s="996"/>
      <c r="AH13" s="996"/>
      <c r="AI13" s="996"/>
      <c r="AJ13" s="996"/>
      <c r="AK13" s="996"/>
      <c r="AL13" s="996"/>
      <c r="AM13" s="996"/>
      <c r="AN13" s="996"/>
      <c r="AO13" s="996"/>
      <c r="AP13" s="996"/>
      <c r="AQ13" s="996"/>
      <c r="AR13" s="996"/>
      <c r="AS13" s="996"/>
      <c r="AT13" s="997"/>
      <c r="AU13" s="1004"/>
      <c r="AV13" s="1005"/>
      <c r="AW13" s="1006"/>
      <c r="AX13" s="1011"/>
      <c r="AY13" s="1012"/>
      <c r="AZ13" s="1012"/>
      <c r="BA13" s="694"/>
    </row>
    <row r="14" spans="2:53" ht="11.25" customHeight="1">
      <c r="B14" s="986"/>
      <c r="C14" s="987"/>
      <c r="D14" s="988"/>
      <c r="E14" s="1039"/>
      <c r="F14" s="1012"/>
      <c r="G14" s="1012"/>
      <c r="H14" s="694"/>
      <c r="I14" s="995"/>
      <c r="J14" s="996"/>
      <c r="K14" s="996"/>
      <c r="L14" s="996"/>
      <c r="M14" s="996"/>
      <c r="N14" s="996"/>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c r="AT14" s="997"/>
      <c r="AU14" s="1004"/>
      <c r="AV14" s="1005"/>
      <c r="AW14" s="1006"/>
      <c r="AX14" s="1011"/>
      <c r="AY14" s="1012"/>
      <c r="AZ14" s="1012"/>
      <c r="BA14" s="694"/>
    </row>
    <row r="15" spans="2:53" ht="11.25" customHeight="1">
      <c r="B15" s="986"/>
      <c r="C15" s="987"/>
      <c r="D15" s="988"/>
      <c r="E15" s="1039"/>
      <c r="F15" s="1012"/>
      <c r="G15" s="1012"/>
      <c r="H15" s="694"/>
      <c r="I15" s="998"/>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1000"/>
      <c r="AU15" s="1007"/>
      <c r="AV15" s="1008"/>
      <c r="AW15" s="1009"/>
      <c r="AX15" s="1013"/>
      <c r="AY15" s="408"/>
      <c r="AZ15" s="408"/>
      <c r="BA15" s="409"/>
    </row>
    <row r="16" spans="2:53" ht="11.25" customHeight="1">
      <c r="B16" s="986"/>
      <c r="C16" s="987"/>
      <c r="D16" s="988"/>
      <c r="E16" s="1039"/>
      <c r="F16" s="1012"/>
      <c r="G16" s="1012"/>
      <c r="H16" s="694"/>
      <c r="I16" s="992" t="s">
        <v>403</v>
      </c>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3"/>
      <c r="AP16" s="993"/>
      <c r="AQ16" s="993"/>
      <c r="AR16" s="993"/>
      <c r="AS16" s="993"/>
      <c r="AT16" s="994"/>
      <c r="AU16" s="910"/>
      <c r="AV16" s="911"/>
      <c r="AW16" s="947"/>
      <c r="AX16" s="1010" t="s">
        <v>90</v>
      </c>
      <c r="AY16" s="405"/>
      <c r="AZ16" s="405"/>
      <c r="BA16" s="406"/>
    </row>
    <row r="17" spans="2:53" ht="11.25" customHeight="1">
      <c r="B17" s="986"/>
      <c r="C17" s="987"/>
      <c r="D17" s="988"/>
      <c r="E17" s="1039"/>
      <c r="F17" s="1012"/>
      <c r="G17" s="1012"/>
      <c r="H17" s="694"/>
      <c r="I17" s="998"/>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1000"/>
      <c r="AU17" s="914"/>
      <c r="AV17" s="915"/>
      <c r="AW17" s="951"/>
      <c r="AX17" s="1013"/>
      <c r="AY17" s="408"/>
      <c r="AZ17" s="408"/>
      <c r="BA17" s="409"/>
    </row>
    <row r="18" spans="2:53" ht="11.25" customHeight="1">
      <c r="B18" s="986"/>
      <c r="C18" s="987"/>
      <c r="D18" s="988"/>
      <c r="E18" s="1039"/>
      <c r="F18" s="1012"/>
      <c r="G18" s="1012"/>
      <c r="H18" s="694"/>
      <c r="I18" s="992" t="s">
        <v>404</v>
      </c>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3"/>
      <c r="AP18" s="993"/>
      <c r="AQ18" s="993"/>
      <c r="AR18" s="993"/>
      <c r="AS18" s="993"/>
      <c r="AT18" s="994"/>
      <c r="AU18" s="910"/>
      <c r="AV18" s="911"/>
      <c r="AW18" s="947"/>
      <c r="AX18" s="1010" t="s">
        <v>86</v>
      </c>
      <c r="AY18" s="405"/>
      <c r="AZ18" s="405"/>
      <c r="BA18" s="406"/>
    </row>
    <row r="19" spans="2:53" ht="11.25" customHeight="1">
      <c r="B19" s="986"/>
      <c r="C19" s="987"/>
      <c r="D19" s="988"/>
      <c r="E19" s="1039"/>
      <c r="F19" s="1012"/>
      <c r="G19" s="1012"/>
      <c r="H19" s="694"/>
      <c r="I19" s="998"/>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1000"/>
      <c r="AU19" s="914"/>
      <c r="AV19" s="915"/>
      <c r="AW19" s="951"/>
      <c r="AX19" s="1013"/>
      <c r="AY19" s="408"/>
      <c r="AZ19" s="408"/>
      <c r="BA19" s="409"/>
    </row>
    <row r="20" spans="2:53" ht="11.25" customHeight="1">
      <c r="B20" s="986"/>
      <c r="C20" s="987"/>
      <c r="D20" s="988"/>
      <c r="E20" s="1039"/>
      <c r="F20" s="1012"/>
      <c r="G20" s="1012"/>
      <c r="H20" s="694"/>
      <c r="I20" s="992" t="s">
        <v>405</v>
      </c>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3"/>
      <c r="AP20" s="993"/>
      <c r="AQ20" s="993"/>
      <c r="AR20" s="993"/>
      <c r="AS20" s="993"/>
      <c r="AT20" s="994"/>
      <c r="AU20" s="910"/>
      <c r="AV20" s="911"/>
      <c r="AW20" s="947"/>
      <c r="AX20" s="1010" t="s">
        <v>90</v>
      </c>
      <c r="AY20" s="405"/>
      <c r="AZ20" s="405"/>
      <c r="BA20" s="406"/>
    </row>
    <row r="21" spans="2:53" ht="11.25" customHeight="1">
      <c r="B21" s="986"/>
      <c r="C21" s="987"/>
      <c r="D21" s="988"/>
      <c r="E21" s="1039"/>
      <c r="F21" s="1012"/>
      <c r="G21" s="1012"/>
      <c r="H21" s="694"/>
      <c r="I21" s="998"/>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1000"/>
      <c r="AU21" s="914"/>
      <c r="AV21" s="915"/>
      <c r="AW21" s="951"/>
      <c r="AX21" s="1013"/>
      <c r="AY21" s="408"/>
      <c r="AZ21" s="408"/>
      <c r="BA21" s="409"/>
    </row>
    <row r="22" spans="2:53" ht="11.25" customHeight="1">
      <c r="B22" s="986"/>
      <c r="C22" s="987"/>
      <c r="D22" s="988"/>
      <c r="E22" s="1039"/>
      <c r="F22" s="1012"/>
      <c r="G22" s="1012"/>
      <c r="H22" s="694"/>
      <c r="I22" s="992" t="s">
        <v>553</v>
      </c>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993"/>
      <c r="AT22" s="994"/>
      <c r="AU22" s="1014"/>
      <c r="AV22" s="1015"/>
      <c r="AW22" s="1016"/>
      <c r="AX22" s="1010" t="s">
        <v>86</v>
      </c>
      <c r="AY22" s="405"/>
      <c r="AZ22" s="405"/>
      <c r="BA22" s="406"/>
    </row>
    <row r="23" spans="2:53" ht="11.25" customHeight="1">
      <c r="B23" s="986"/>
      <c r="C23" s="987"/>
      <c r="D23" s="988"/>
      <c r="E23" s="1039"/>
      <c r="F23" s="1012"/>
      <c r="G23" s="1012"/>
      <c r="H23" s="694"/>
      <c r="I23" s="995"/>
      <c r="J23" s="996"/>
      <c r="K23" s="996"/>
      <c r="L23" s="996"/>
      <c r="M23" s="996"/>
      <c r="N23" s="99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c r="AT23" s="997"/>
      <c r="AU23" s="1014"/>
      <c r="AV23" s="1015"/>
      <c r="AW23" s="1016"/>
      <c r="AX23" s="1011"/>
      <c r="AY23" s="1012"/>
      <c r="AZ23" s="1012"/>
      <c r="BA23" s="694"/>
    </row>
    <row r="24" spans="2:53" ht="11.25" customHeight="1">
      <c r="B24" s="986"/>
      <c r="C24" s="987"/>
      <c r="D24" s="988"/>
      <c r="E24" s="1039"/>
      <c r="F24" s="1012"/>
      <c r="G24" s="1012"/>
      <c r="H24" s="694"/>
      <c r="I24" s="998"/>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1000"/>
      <c r="AU24" s="1014"/>
      <c r="AV24" s="1015"/>
      <c r="AW24" s="1016"/>
      <c r="AX24" s="1013"/>
      <c r="AY24" s="408"/>
      <c r="AZ24" s="408"/>
      <c r="BA24" s="409"/>
    </row>
    <row r="25" spans="2:53" ht="11.25" customHeight="1">
      <c r="B25" s="986"/>
      <c r="C25" s="987"/>
      <c r="D25" s="988"/>
      <c r="E25" s="1039"/>
      <c r="F25" s="1012"/>
      <c r="G25" s="1012"/>
      <c r="H25" s="694"/>
      <c r="I25" s="992" t="s">
        <v>545</v>
      </c>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993"/>
      <c r="AL25" s="993"/>
      <c r="AM25" s="993"/>
      <c r="AN25" s="993"/>
      <c r="AO25" s="993"/>
      <c r="AP25" s="993"/>
      <c r="AQ25" s="993"/>
      <c r="AR25" s="993"/>
      <c r="AS25" s="993"/>
      <c r="AT25" s="994"/>
      <c r="AU25" s="1014"/>
      <c r="AV25" s="1015"/>
      <c r="AW25" s="1016"/>
      <c r="AX25" s="1010" t="s">
        <v>86</v>
      </c>
      <c r="AY25" s="405"/>
      <c r="AZ25" s="405"/>
      <c r="BA25" s="406"/>
    </row>
    <row r="26" spans="2:53" ht="11.25" customHeight="1">
      <c r="B26" s="986"/>
      <c r="C26" s="987"/>
      <c r="D26" s="988"/>
      <c r="E26" s="1039"/>
      <c r="F26" s="1012"/>
      <c r="G26" s="1012"/>
      <c r="H26" s="694"/>
      <c r="I26" s="995"/>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996"/>
      <c r="AS26" s="996"/>
      <c r="AT26" s="997"/>
      <c r="AU26" s="1014"/>
      <c r="AV26" s="1015"/>
      <c r="AW26" s="1016"/>
      <c r="AX26" s="1011"/>
      <c r="AY26" s="1012"/>
      <c r="AZ26" s="1012"/>
      <c r="BA26" s="694"/>
    </row>
    <row r="27" spans="2:53" ht="11.25" customHeight="1">
      <c r="B27" s="986"/>
      <c r="C27" s="987"/>
      <c r="D27" s="988"/>
      <c r="E27" s="1039"/>
      <c r="F27" s="1012"/>
      <c r="G27" s="1012"/>
      <c r="H27" s="694"/>
      <c r="I27" s="998"/>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999"/>
      <c r="AR27" s="999"/>
      <c r="AS27" s="999"/>
      <c r="AT27" s="1000"/>
      <c r="AU27" s="1014"/>
      <c r="AV27" s="1015"/>
      <c r="AW27" s="1016"/>
      <c r="AX27" s="1013"/>
      <c r="AY27" s="408"/>
      <c r="AZ27" s="408"/>
      <c r="BA27" s="409"/>
    </row>
    <row r="28" spans="2:53" ht="11.25" customHeight="1">
      <c r="B28" s="986"/>
      <c r="C28" s="987"/>
      <c r="D28" s="988"/>
      <c r="E28" s="1039"/>
      <c r="F28" s="1012"/>
      <c r="G28" s="1012"/>
      <c r="H28" s="694"/>
      <c r="I28" s="992" t="s">
        <v>554</v>
      </c>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3"/>
      <c r="AP28" s="993"/>
      <c r="AQ28" s="993"/>
      <c r="AR28" s="993"/>
      <c r="AS28" s="993"/>
      <c r="AT28" s="994"/>
      <c r="AU28" s="1014"/>
      <c r="AV28" s="1015"/>
      <c r="AW28" s="1016"/>
      <c r="AX28" s="1010" t="s">
        <v>90</v>
      </c>
      <c r="AY28" s="405"/>
      <c r="AZ28" s="405"/>
      <c r="BA28" s="406"/>
    </row>
    <row r="29" spans="2:53" ht="11.25" customHeight="1">
      <c r="B29" s="986"/>
      <c r="C29" s="987"/>
      <c r="D29" s="988"/>
      <c r="E29" s="1039"/>
      <c r="F29" s="1012"/>
      <c r="G29" s="1012"/>
      <c r="H29" s="694"/>
      <c r="I29" s="995"/>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7"/>
      <c r="AU29" s="1014"/>
      <c r="AV29" s="1015"/>
      <c r="AW29" s="1016"/>
      <c r="AX29" s="1011"/>
      <c r="AY29" s="1012"/>
      <c r="AZ29" s="1012"/>
      <c r="BA29" s="694"/>
    </row>
    <row r="30" spans="2:53" ht="11.25" customHeight="1">
      <c r="B30" s="986"/>
      <c r="C30" s="987"/>
      <c r="D30" s="988"/>
      <c r="E30" s="1039"/>
      <c r="F30" s="1012"/>
      <c r="G30" s="1012"/>
      <c r="H30" s="694"/>
      <c r="I30" s="995"/>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7"/>
      <c r="AU30" s="1014"/>
      <c r="AV30" s="1015"/>
      <c r="AW30" s="1016"/>
      <c r="AX30" s="1011"/>
      <c r="AY30" s="1012"/>
      <c r="AZ30" s="1012"/>
      <c r="BA30" s="694"/>
    </row>
    <row r="31" spans="2:53" ht="11.25" customHeight="1">
      <c r="B31" s="986"/>
      <c r="C31" s="987"/>
      <c r="D31" s="988"/>
      <c r="E31" s="1039"/>
      <c r="F31" s="1012"/>
      <c r="G31" s="1012"/>
      <c r="H31" s="694"/>
      <c r="I31" s="995"/>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c r="AT31" s="997"/>
      <c r="AU31" s="1014"/>
      <c r="AV31" s="1015"/>
      <c r="AW31" s="1016"/>
      <c r="AX31" s="1011"/>
      <c r="AY31" s="1012"/>
      <c r="AZ31" s="1012"/>
      <c r="BA31" s="694"/>
    </row>
    <row r="32" spans="2:53" ht="11.25" customHeight="1">
      <c r="B32" s="986"/>
      <c r="C32" s="987"/>
      <c r="D32" s="988"/>
      <c r="E32" s="1039"/>
      <c r="F32" s="1012"/>
      <c r="G32" s="1012"/>
      <c r="H32" s="694"/>
      <c r="I32" s="998"/>
      <c r="J32" s="999"/>
      <c r="K32" s="999"/>
      <c r="L32" s="999"/>
      <c r="M32" s="999"/>
      <c r="N32" s="999"/>
      <c r="O32" s="999"/>
      <c r="P32" s="999"/>
      <c r="Q32" s="999"/>
      <c r="R32" s="999"/>
      <c r="S32" s="999"/>
      <c r="T32" s="999"/>
      <c r="U32" s="999"/>
      <c r="V32" s="999"/>
      <c r="W32" s="999"/>
      <c r="X32" s="999"/>
      <c r="Y32" s="999"/>
      <c r="Z32" s="999"/>
      <c r="AA32" s="999"/>
      <c r="AB32" s="999"/>
      <c r="AC32" s="999"/>
      <c r="AD32" s="999"/>
      <c r="AE32" s="999"/>
      <c r="AF32" s="999"/>
      <c r="AG32" s="999"/>
      <c r="AH32" s="999"/>
      <c r="AI32" s="999"/>
      <c r="AJ32" s="999"/>
      <c r="AK32" s="999"/>
      <c r="AL32" s="999"/>
      <c r="AM32" s="999"/>
      <c r="AN32" s="999"/>
      <c r="AO32" s="999"/>
      <c r="AP32" s="999"/>
      <c r="AQ32" s="999"/>
      <c r="AR32" s="999"/>
      <c r="AS32" s="999"/>
      <c r="AT32" s="1000"/>
      <c r="AU32" s="1014"/>
      <c r="AV32" s="1015"/>
      <c r="AW32" s="1016"/>
      <c r="AX32" s="1013"/>
      <c r="AY32" s="408"/>
      <c r="AZ32" s="408"/>
      <c r="BA32" s="409"/>
    </row>
    <row r="33" spans="2:53" ht="11.25" customHeight="1">
      <c r="B33" s="986"/>
      <c r="C33" s="987"/>
      <c r="D33" s="988"/>
      <c r="E33" s="1039"/>
      <c r="F33" s="1012"/>
      <c r="G33" s="1012"/>
      <c r="H33" s="694"/>
      <c r="I33" s="992" t="s">
        <v>544</v>
      </c>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3"/>
      <c r="AS33" s="993"/>
      <c r="AT33" s="994"/>
      <c r="AU33" s="1014"/>
      <c r="AV33" s="1015"/>
      <c r="AW33" s="1016"/>
      <c r="AX33" s="1010" t="s">
        <v>90</v>
      </c>
      <c r="AY33" s="405"/>
      <c r="AZ33" s="405"/>
      <c r="BA33" s="406"/>
    </row>
    <row r="34" spans="2:53" ht="11.25" customHeight="1">
      <c r="B34" s="986"/>
      <c r="C34" s="987"/>
      <c r="D34" s="988"/>
      <c r="E34" s="1039"/>
      <c r="F34" s="1012"/>
      <c r="G34" s="1012"/>
      <c r="H34" s="694"/>
      <c r="I34" s="995"/>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c r="AT34" s="997"/>
      <c r="AU34" s="1014"/>
      <c r="AV34" s="1015"/>
      <c r="AW34" s="1016"/>
      <c r="AX34" s="1011"/>
      <c r="AY34" s="1012"/>
      <c r="AZ34" s="1012"/>
      <c r="BA34" s="694"/>
    </row>
    <row r="35" spans="2:53" ht="11.25" customHeight="1">
      <c r="B35" s="989"/>
      <c r="C35" s="990"/>
      <c r="D35" s="991"/>
      <c r="E35" s="407"/>
      <c r="F35" s="408"/>
      <c r="G35" s="408"/>
      <c r="H35" s="409"/>
      <c r="I35" s="998"/>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1000"/>
      <c r="AU35" s="1014"/>
      <c r="AV35" s="1015"/>
      <c r="AW35" s="1016"/>
      <c r="AX35" s="1013"/>
      <c r="AY35" s="408"/>
      <c r="AZ35" s="408"/>
      <c r="BA35" s="409"/>
    </row>
    <row r="36" spans="2:53" ht="11.25" customHeight="1">
      <c r="B36" s="983"/>
      <c r="C36" s="984"/>
      <c r="D36" s="985"/>
      <c r="E36" s="404" t="s">
        <v>88</v>
      </c>
      <c r="F36" s="405"/>
      <c r="G36" s="405"/>
      <c r="H36" s="406"/>
      <c r="I36" s="992" t="s">
        <v>406</v>
      </c>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3"/>
      <c r="AP36" s="993"/>
      <c r="AQ36" s="993"/>
      <c r="AR36" s="993"/>
      <c r="AS36" s="993"/>
      <c r="AT36" s="994"/>
      <c r="AU36" s="1001"/>
      <c r="AV36" s="1002"/>
      <c r="AW36" s="1003"/>
      <c r="AX36" s="1010" t="s">
        <v>86</v>
      </c>
      <c r="AY36" s="405"/>
      <c r="AZ36" s="405"/>
      <c r="BA36" s="406"/>
    </row>
    <row r="37" spans="2:53" ht="11.25" customHeight="1">
      <c r="B37" s="986"/>
      <c r="C37" s="987"/>
      <c r="D37" s="988"/>
      <c r="E37" s="1039"/>
      <c r="F37" s="1012"/>
      <c r="G37" s="1012"/>
      <c r="H37" s="694"/>
      <c r="I37" s="995"/>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7"/>
      <c r="AU37" s="1004"/>
      <c r="AV37" s="1005"/>
      <c r="AW37" s="1006"/>
      <c r="AX37" s="1011"/>
      <c r="AY37" s="1012"/>
      <c r="AZ37" s="1012"/>
      <c r="BA37" s="694"/>
    </row>
    <row r="38" spans="2:53" ht="11.25" customHeight="1">
      <c r="B38" s="986"/>
      <c r="C38" s="987"/>
      <c r="D38" s="988"/>
      <c r="E38" s="1039"/>
      <c r="F38" s="1012"/>
      <c r="G38" s="1012"/>
      <c r="H38" s="694"/>
      <c r="I38" s="998"/>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1000"/>
      <c r="AU38" s="1007"/>
      <c r="AV38" s="1008"/>
      <c r="AW38" s="1009"/>
      <c r="AX38" s="1013"/>
      <c r="AY38" s="408"/>
      <c r="AZ38" s="408"/>
      <c r="BA38" s="409"/>
    </row>
    <row r="39" spans="2:53" ht="11.25" customHeight="1">
      <c r="B39" s="986"/>
      <c r="C39" s="987"/>
      <c r="D39" s="988"/>
      <c r="E39" s="1039"/>
      <c r="F39" s="1012"/>
      <c r="G39" s="1012"/>
      <c r="H39" s="694"/>
      <c r="I39" s="992" t="s">
        <v>555</v>
      </c>
      <c r="J39" s="993"/>
      <c r="K39" s="993"/>
      <c r="L39" s="993"/>
      <c r="M39" s="993"/>
      <c r="N39" s="993"/>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3"/>
      <c r="AP39" s="993"/>
      <c r="AQ39" s="993"/>
      <c r="AR39" s="993"/>
      <c r="AS39" s="993"/>
      <c r="AT39" s="994"/>
      <c r="AU39" s="1001"/>
      <c r="AV39" s="1002"/>
      <c r="AW39" s="1003"/>
      <c r="AX39" s="1010" t="s">
        <v>86</v>
      </c>
      <c r="AY39" s="405"/>
      <c r="AZ39" s="405"/>
      <c r="BA39" s="406"/>
    </row>
    <row r="40" spans="2:53" ht="11.25" customHeight="1">
      <c r="B40" s="986"/>
      <c r="C40" s="987"/>
      <c r="D40" s="988"/>
      <c r="E40" s="1039"/>
      <c r="F40" s="1012"/>
      <c r="G40" s="1012"/>
      <c r="H40" s="694"/>
      <c r="I40" s="995"/>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7"/>
      <c r="AU40" s="1004"/>
      <c r="AV40" s="1005"/>
      <c r="AW40" s="1006"/>
      <c r="AX40" s="1011"/>
      <c r="AY40" s="1012"/>
      <c r="AZ40" s="1012"/>
      <c r="BA40" s="694"/>
    </row>
    <row r="41" spans="2:53" ht="11.25" customHeight="1">
      <c r="B41" s="986"/>
      <c r="C41" s="987"/>
      <c r="D41" s="988"/>
      <c r="E41" s="1039"/>
      <c r="F41" s="1012"/>
      <c r="G41" s="1012"/>
      <c r="H41" s="694"/>
      <c r="I41" s="995"/>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7"/>
      <c r="AU41" s="1004"/>
      <c r="AV41" s="1005"/>
      <c r="AW41" s="1006"/>
      <c r="AX41" s="1011"/>
      <c r="AY41" s="1012"/>
      <c r="AZ41" s="1012"/>
      <c r="BA41" s="694"/>
    </row>
    <row r="42" spans="2:53" ht="11.25" customHeight="1">
      <c r="B42" s="986"/>
      <c r="C42" s="987"/>
      <c r="D42" s="988"/>
      <c r="E42" s="1039"/>
      <c r="F42" s="1012"/>
      <c r="G42" s="1012"/>
      <c r="H42" s="694"/>
      <c r="I42" s="995"/>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7"/>
      <c r="AU42" s="1004"/>
      <c r="AV42" s="1005"/>
      <c r="AW42" s="1006"/>
      <c r="AX42" s="1011"/>
      <c r="AY42" s="1012"/>
      <c r="AZ42" s="1012"/>
      <c r="BA42" s="694"/>
    </row>
    <row r="43" spans="2:53" ht="11.25" customHeight="1">
      <c r="B43" s="986"/>
      <c r="C43" s="987"/>
      <c r="D43" s="988"/>
      <c r="E43" s="1039"/>
      <c r="F43" s="1012"/>
      <c r="G43" s="1012"/>
      <c r="H43" s="694"/>
      <c r="I43" s="995"/>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7"/>
      <c r="AU43" s="1004"/>
      <c r="AV43" s="1005"/>
      <c r="AW43" s="1006"/>
      <c r="AX43" s="1011"/>
      <c r="AY43" s="1012"/>
      <c r="AZ43" s="1012"/>
      <c r="BA43" s="694"/>
    </row>
    <row r="44" spans="2:53" ht="11.25" customHeight="1">
      <c r="B44" s="986"/>
      <c r="C44" s="987"/>
      <c r="D44" s="988"/>
      <c r="E44" s="1039"/>
      <c r="F44" s="1012"/>
      <c r="G44" s="1012"/>
      <c r="H44" s="694"/>
      <c r="I44" s="995"/>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7"/>
      <c r="AU44" s="1004"/>
      <c r="AV44" s="1005"/>
      <c r="AW44" s="1006"/>
      <c r="AX44" s="1011"/>
      <c r="AY44" s="1012"/>
      <c r="AZ44" s="1012"/>
      <c r="BA44" s="694"/>
    </row>
    <row r="45" spans="2:53" ht="11.25" customHeight="1">
      <c r="B45" s="986"/>
      <c r="C45" s="987"/>
      <c r="D45" s="988"/>
      <c r="E45" s="1039"/>
      <c r="F45" s="1012"/>
      <c r="G45" s="1012"/>
      <c r="H45" s="694"/>
      <c r="I45" s="995"/>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7"/>
      <c r="AU45" s="1004"/>
      <c r="AV45" s="1005"/>
      <c r="AW45" s="1006"/>
      <c r="AX45" s="1011"/>
      <c r="AY45" s="1012"/>
      <c r="AZ45" s="1012"/>
      <c r="BA45" s="694"/>
    </row>
    <row r="46" spans="2:53" ht="11.25" customHeight="1">
      <c r="B46" s="986"/>
      <c r="C46" s="987"/>
      <c r="D46" s="988"/>
      <c r="E46" s="1039"/>
      <c r="F46" s="1012"/>
      <c r="G46" s="1012"/>
      <c r="H46" s="694"/>
      <c r="I46" s="998"/>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99"/>
      <c r="AR46" s="999"/>
      <c r="AS46" s="999"/>
      <c r="AT46" s="1000"/>
      <c r="AU46" s="1007"/>
      <c r="AV46" s="1008"/>
      <c r="AW46" s="1009"/>
      <c r="AX46" s="1013"/>
      <c r="AY46" s="408"/>
      <c r="AZ46" s="408"/>
      <c r="BA46" s="409"/>
    </row>
    <row r="47" spans="2:53" ht="11.25" customHeight="1">
      <c r="B47" s="986"/>
      <c r="C47" s="987"/>
      <c r="D47" s="988"/>
      <c r="E47" s="1039"/>
      <c r="F47" s="1012"/>
      <c r="G47" s="1012"/>
      <c r="H47" s="694"/>
      <c r="I47" s="992" t="s">
        <v>403</v>
      </c>
      <c r="J47" s="993"/>
      <c r="K47" s="993"/>
      <c r="L47" s="993"/>
      <c r="M47" s="993"/>
      <c r="N47" s="993"/>
      <c r="O47" s="993"/>
      <c r="P47" s="993"/>
      <c r="Q47" s="993"/>
      <c r="R47" s="993"/>
      <c r="S47" s="993"/>
      <c r="T47" s="993"/>
      <c r="U47" s="993"/>
      <c r="V47" s="993"/>
      <c r="W47" s="993"/>
      <c r="X47" s="993"/>
      <c r="Y47" s="993"/>
      <c r="Z47" s="993"/>
      <c r="AA47" s="993"/>
      <c r="AB47" s="993"/>
      <c r="AC47" s="993"/>
      <c r="AD47" s="993"/>
      <c r="AE47" s="993"/>
      <c r="AF47" s="993"/>
      <c r="AG47" s="993"/>
      <c r="AH47" s="993"/>
      <c r="AI47" s="993"/>
      <c r="AJ47" s="993"/>
      <c r="AK47" s="993"/>
      <c r="AL47" s="993"/>
      <c r="AM47" s="993"/>
      <c r="AN47" s="993"/>
      <c r="AO47" s="993"/>
      <c r="AP47" s="993"/>
      <c r="AQ47" s="993"/>
      <c r="AR47" s="993"/>
      <c r="AS47" s="993"/>
      <c r="AT47" s="994"/>
      <c r="AU47" s="910"/>
      <c r="AV47" s="911"/>
      <c r="AW47" s="947"/>
      <c r="AX47" s="1010" t="s">
        <v>90</v>
      </c>
      <c r="AY47" s="405"/>
      <c r="AZ47" s="405"/>
      <c r="BA47" s="406"/>
    </row>
    <row r="48" spans="2:53" ht="11.25" customHeight="1">
      <c r="B48" s="986"/>
      <c r="C48" s="987"/>
      <c r="D48" s="988"/>
      <c r="E48" s="1039"/>
      <c r="F48" s="1012"/>
      <c r="G48" s="1012"/>
      <c r="H48" s="694"/>
      <c r="I48" s="998"/>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1000"/>
      <c r="AU48" s="914"/>
      <c r="AV48" s="915"/>
      <c r="AW48" s="951"/>
      <c r="AX48" s="1013"/>
      <c r="AY48" s="408"/>
      <c r="AZ48" s="408"/>
      <c r="BA48" s="409"/>
    </row>
    <row r="49" spans="2:53" ht="11.25" customHeight="1">
      <c r="B49" s="986"/>
      <c r="C49" s="987"/>
      <c r="D49" s="988"/>
      <c r="E49" s="1039"/>
      <c r="F49" s="1012"/>
      <c r="G49" s="1012"/>
      <c r="H49" s="694"/>
      <c r="I49" s="992" t="s">
        <v>404</v>
      </c>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4"/>
      <c r="AU49" s="910"/>
      <c r="AV49" s="911"/>
      <c r="AW49" s="947"/>
      <c r="AX49" s="1010" t="s">
        <v>86</v>
      </c>
      <c r="AY49" s="405"/>
      <c r="AZ49" s="405"/>
      <c r="BA49" s="406"/>
    </row>
    <row r="50" spans="2:53" ht="11.25" customHeight="1">
      <c r="B50" s="986"/>
      <c r="C50" s="987"/>
      <c r="D50" s="988"/>
      <c r="E50" s="1039"/>
      <c r="F50" s="1012"/>
      <c r="G50" s="1012"/>
      <c r="H50" s="694"/>
      <c r="I50" s="998"/>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999"/>
      <c r="AL50" s="999"/>
      <c r="AM50" s="999"/>
      <c r="AN50" s="999"/>
      <c r="AO50" s="999"/>
      <c r="AP50" s="999"/>
      <c r="AQ50" s="999"/>
      <c r="AR50" s="999"/>
      <c r="AS50" s="999"/>
      <c r="AT50" s="1000"/>
      <c r="AU50" s="914"/>
      <c r="AV50" s="915"/>
      <c r="AW50" s="951"/>
      <c r="AX50" s="1013"/>
      <c r="AY50" s="408"/>
      <c r="AZ50" s="408"/>
      <c r="BA50" s="409"/>
    </row>
    <row r="51" spans="2:53" ht="11.25" customHeight="1">
      <c r="B51" s="986"/>
      <c r="C51" s="987"/>
      <c r="D51" s="988"/>
      <c r="E51" s="1039"/>
      <c r="F51" s="1012"/>
      <c r="G51" s="1012"/>
      <c r="H51" s="694"/>
      <c r="I51" s="992" t="s">
        <v>405</v>
      </c>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3"/>
      <c r="AL51" s="993"/>
      <c r="AM51" s="993"/>
      <c r="AN51" s="993"/>
      <c r="AO51" s="993"/>
      <c r="AP51" s="993"/>
      <c r="AQ51" s="993"/>
      <c r="AR51" s="993"/>
      <c r="AS51" s="993"/>
      <c r="AT51" s="994"/>
      <c r="AU51" s="910"/>
      <c r="AV51" s="911"/>
      <c r="AW51" s="947"/>
      <c r="AX51" s="1010" t="s">
        <v>90</v>
      </c>
      <c r="AY51" s="405"/>
      <c r="AZ51" s="405"/>
      <c r="BA51" s="406"/>
    </row>
    <row r="52" spans="2:53" ht="11.25" customHeight="1">
      <c r="B52" s="986"/>
      <c r="C52" s="987"/>
      <c r="D52" s="988"/>
      <c r="E52" s="1039"/>
      <c r="F52" s="1012"/>
      <c r="G52" s="1012"/>
      <c r="H52" s="694"/>
      <c r="I52" s="998"/>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c r="AN52" s="999"/>
      <c r="AO52" s="999"/>
      <c r="AP52" s="999"/>
      <c r="AQ52" s="999"/>
      <c r="AR52" s="999"/>
      <c r="AS52" s="999"/>
      <c r="AT52" s="1000"/>
      <c r="AU52" s="914"/>
      <c r="AV52" s="915"/>
      <c r="AW52" s="951"/>
      <c r="AX52" s="1013"/>
      <c r="AY52" s="408"/>
      <c r="AZ52" s="408"/>
      <c r="BA52" s="409"/>
    </row>
    <row r="53" spans="2:53" ht="11.25" customHeight="1">
      <c r="B53" s="986"/>
      <c r="C53" s="987"/>
      <c r="D53" s="988"/>
      <c r="E53" s="1039"/>
      <c r="F53" s="1012"/>
      <c r="G53" s="1012"/>
      <c r="H53" s="694"/>
      <c r="I53" s="992" t="s">
        <v>545</v>
      </c>
      <c r="J53" s="993"/>
      <c r="K53" s="993"/>
      <c r="L53" s="993"/>
      <c r="M53" s="993"/>
      <c r="N53" s="993"/>
      <c r="O53" s="993"/>
      <c r="P53" s="993"/>
      <c r="Q53" s="993"/>
      <c r="R53" s="993"/>
      <c r="S53" s="993"/>
      <c r="T53" s="993"/>
      <c r="U53" s="993"/>
      <c r="V53" s="993"/>
      <c r="W53" s="993"/>
      <c r="X53" s="993"/>
      <c r="Y53" s="993"/>
      <c r="Z53" s="993"/>
      <c r="AA53" s="993"/>
      <c r="AB53" s="993"/>
      <c r="AC53" s="993"/>
      <c r="AD53" s="993"/>
      <c r="AE53" s="993"/>
      <c r="AF53" s="993"/>
      <c r="AG53" s="993"/>
      <c r="AH53" s="993"/>
      <c r="AI53" s="993"/>
      <c r="AJ53" s="993"/>
      <c r="AK53" s="993"/>
      <c r="AL53" s="993"/>
      <c r="AM53" s="993"/>
      <c r="AN53" s="993"/>
      <c r="AO53" s="993"/>
      <c r="AP53" s="993"/>
      <c r="AQ53" s="993"/>
      <c r="AR53" s="993"/>
      <c r="AS53" s="993"/>
      <c r="AT53" s="994"/>
      <c r="AU53" s="1014"/>
      <c r="AV53" s="1015"/>
      <c r="AW53" s="1016"/>
      <c r="AX53" s="1010" t="s">
        <v>86</v>
      </c>
      <c r="AY53" s="405"/>
      <c r="AZ53" s="405"/>
      <c r="BA53" s="406"/>
    </row>
    <row r="54" spans="2:53" ht="11.25" customHeight="1">
      <c r="B54" s="986"/>
      <c r="C54" s="987"/>
      <c r="D54" s="988"/>
      <c r="E54" s="1039"/>
      <c r="F54" s="1012"/>
      <c r="G54" s="1012"/>
      <c r="H54" s="694"/>
      <c r="I54" s="995"/>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996"/>
      <c r="AR54" s="996"/>
      <c r="AS54" s="996"/>
      <c r="AT54" s="997"/>
      <c r="AU54" s="1014"/>
      <c r="AV54" s="1015"/>
      <c r="AW54" s="1016"/>
      <c r="AX54" s="1011"/>
      <c r="AY54" s="1012"/>
      <c r="AZ54" s="1012"/>
      <c r="BA54" s="694"/>
    </row>
    <row r="55" spans="2:53" ht="11.25" customHeight="1">
      <c r="B55" s="986"/>
      <c r="C55" s="987"/>
      <c r="D55" s="988"/>
      <c r="E55" s="1039"/>
      <c r="F55" s="1012"/>
      <c r="G55" s="1012"/>
      <c r="H55" s="694"/>
      <c r="I55" s="998"/>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c r="AI55" s="999"/>
      <c r="AJ55" s="999"/>
      <c r="AK55" s="999"/>
      <c r="AL55" s="999"/>
      <c r="AM55" s="999"/>
      <c r="AN55" s="999"/>
      <c r="AO55" s="999"/>
      <c r="AP55" s="999"/>
      <c r="AQ55" s="999"/>
      <c r="AR55" s="999"/>
      <c r="AS55" s="999"/>
      <c r="AT55" s="1000"/>
      <c r="AU55" s="1014"/>
      <c r="AV55" s="1015"/>
      <c r="AW55" s="1016"/>
      <c r="AX55" s="1013"/>
      <c r="AY55" s="408"/>
      <c r="AZ55" s="408"/>
      <c r="BA55" s="409"/>
    </row>
    <row r="56" spans="2:53" ht="11.25" customHeight="1">
      <c r="B56" s="986"/>
      <c r="C56" s="987"/>
      <c r="D56" s="988"/>
      <c r="E56" s="1039"/>
      <c r="F56" s="1012"/>
      <c r="G56" s="1012"/>
      <c r="H56" s="694"/>
      <c r="I56" s="992" t="s">
        <v>556</v>
      </c>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4"/>
      <c r="AU56" s="1014"/>
      <c r="AV56" s="1015"/>
      <c r="AW56" s="1016"/>
      <c r="AX56" s="1010" t="s">
        <v>90</v>
      </c>
      <c r="AY56" s="405"/>
      <c r="AZ56" s="405"/>
      <c r="BA56" s="406"/>
    </row>
    <row r="57" spans="2:53" ht="11.25" customHeight="1">
      <c r="B57" s="986"/>
      <c r="C57" s="987"/>
      <c r="D57" s="988"/>
      <c r="E57" s="1039"/>
      <c r="F57" s="1012"/>
      <c r="G57" s="1012"/>
      <c r="H57" s="694"/>
      <c r="I57" s="995"/>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7"/>
      <c r="AU57" s="1014"/>
      <c r="AV57" s="1015"/>
      <c r="AW57" s="1016"/>
      <c r="AX57" s="1011"/>
      <c r="AY57" s="1012"/>
      <c r="AZ57" s="1012"/>
      <c r="BA57" s="694"/>
    </row>
    <row r="58" spans="2:53" ht="11.25" customHeight="1">
      <c r="B58" s="986"/>
      <c r="C58" s="987"/>
      <c r="D58" s="988"/>
      <c r="E58" s="1039"/>
      <c r="F58" s="1012"/>
      <c r="G58" s="1012"/>
      <c r="H58" s="694"/>
      <c r="I58" s="995"/>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c r="AT58" s="997"/>
      <c r="AU58" s="1014"/>
      <c r="AV58" s="1015"/>
      <c r="AW58" s="1016"/>
      <c r="AX58" s="1011"/>
      <c r="AY58" s="1012"/>
      <c r="AZ58" s="1012"/>
      <c r="BA58" s="694"/>
    </row>
    <row r="59" spans="2:53" ht="11.25" customHeight="1">
      <c r="B59" s="986"/>
      <c r="C59" s="987"/>
      <c r="D59" s="988"/>
      <c r="E59" s="1039"/>
      <c r="F59" s="1012"/>
      <c r="G59" s="1012"/>
      <c r="H59" s="694"/>
      <c r="I59" s="995"/>
      <c r="J59" s="996"/>
      <c r="K59" s="996"/>
      <c r="L59" s="996"/>
      <c r="M59" s="996"/>
      <c r="N59" s="996"/>
      <c r="O59" s="996"/>
      <c r="P59" s="996"/>
      <c r="Q59" s="996"/>
      <c r="R59" s="996"/>
      <c r="S59" s="996"/>
      <c r="T59" s="996"/>
      <c r="U59" s="996"/>
      <c r="V59" s="996"/>
      <c r="W59" s="996"/>
      <c r="X59" s="996"/>
      <c r="Y59" s="996"/>
      <c r="Z59" s="996"/>
      <c r="AA59" s="996"/>
      <c r="AB59" s="996"/>
      <c r="AC59" s="996"/>
      <c r="AD59" s="996"/>
      <c r="AE59" s="996"/>
      <c r="AF59" s="996"/>
      <c r="AG59" s="996"/>
      <c r="AH59" s="996"/>
      <c r="AI59" s="996"/>
      <c r="AJ59" s="996"/>
      <c r="AK59" s="996"/>
      <c r="AL59" s="996"/>
      <c r="AM59" s="996"/>
      <c r="AN59" s="996"/>
      <c r="AO59" s="996"/>
      <c r="AP59" s="996"/>
      <c r="AQ59" s="996"/>
      <c r="AR59" s="996"/>
      <c r="AS59" s="996"/>
      <c r="AT59" s="997"/>
      <c r="AU59" s="1014"/>
      <c r="AV59" s="1015"/>
      <c r="AW59" s="1016"/>
      <c r="AX59" s="1011"/>
      <c r="AY59" s="1012"/>
      <c r="AZ59" s="1012"/>
      <c r="BA59" s="694"/>
    </row>
    <row r="60" spans="2:53" ht="11.25" customHeight="1">
      <c r="B60" s="986"/>
      <c r="C60" s="987"/>
      <c r="D60" s="988"/>
      <c r="E60" s="1039"/>
      <c r="F60" s="1012"/>
      <c r="G60" s="1012"/>
      <c r="H60" s="694"/>
      <c r="I60" s="998"/>
      <c r="J60" s="999"/>
      <c r="K60" s="999"/>
      <c r="L60" s="999"/>
      <c r="M60" s="999"/>
      <c r="N60" s="999"/>
      <c r="O60" s="999"/>
      <c r="P60" s="999"/>
      <c r="Q60" s="999"/>
      <c r="R60" s="999"/>
      <c r="S60" s="999"/>
      <c r="T60" s="999"/>
      <c r="U60" s="999"/>
      <c r="V60" s="999"/>
      <c r="W60" s="999"/>
      <c r="X60" s="999"/>
      <c r="Y60" s="999"/>
      <c r="Z60" s="999"/>
      <c r="AA60" s="999"/>
      <c r="AB60" s="999"/>
      <c r="AC60" s="999"/>
      <c r="AD60" s="999"/>
      <c r="AE60" s="999"/>
      <c r="AF60" s="999"/>
      <c r="AG60" s="999"/>
      <c r="AH60" s="999"/>
      <c r="AI60" s="999"/>
      <c r="AJ60" s="999"/>
      <c r="AK60" s="999"/>
      <c r="AL60" s="999"/>
      <c r="AM60" s="999"/>
      <c r="AN60" s="999"/>
      <c r="AO60" s="999"/>
      <c r="AP60" s="999"/>
      <c r="AQ60" s="999"/>
      <c r="AR60" s="999"/>
      <c r="AS60" s="999"/>
      <c r="AT60" s="1000"/>
      <c r="AU60" s="1014"/>
      <c r="AV60" s="1015"/>
      <c r="AW60" s="1016"/>
      <c r="AX60" s="1013"/>
      <c r="AY60" s="408"/>
      <c r="AZ60" s="408"/>
      <c r="BA60" s="409"/>
    </row>
    <row r="61" spans="2:53" ht="11.25" customHeight="1">
      <c r="B61" s="986"/>
      <c r="C61" s="987"/>
      <c r="D61" s="988"/>
      <c r="E61" s="1039"/>
      <c r="F61" s="1012"/>
      <c r="G61" s="1012"/>
      <c r="H61" s="694"/>
      <c r="I61" s="992" t="s">
        <v>544</v>
      </c>
      <c r="J61" s="993"/>
      <c r="K61" s="993"/>
      <c r="L61" s="993"/>
      <c r="M61" s="993"/>
      <c r="N61" s="993"/>
      <c r="O61" s="993"/>
      <c r="P61" s="993"/>
      <c r="Q61" s="993"/>
      <c r="R61" s="993"/>
      <c r="S61" s="993"/>
      <c r="T61" s="993"/>
      <c r="U61" s="993"/>
      <c r="V61" s="993"/>
      <c r="W61" s="993"/>
      <c r="X61" s="993"/>
      <c r="Y61" s="993"/>
      <c r="Z61" s="993"/>
      <c r="AA61" s="993"/>
      <c r="AB61" s="993"/>
      <c r="AC61" s="993"/>
      <c r="AD61" s="993"/>
      <c r="AE61" s="993"/>
      <c r="AF61" s="993"/>
      <c r="AG61" s="993"/>
      <c r="AH61" s="993"/>
      <c r="AI61" s="993"/>
      <c r="AJ61" s="993"/>
      <c r="AK61" s="993"/>
      <c r="AL61" s="993"/>
      <c r="AM61" s="993"/>
      <c r="AN61" s="993"/>
      <c r="AO61" s="993"/>
      <c r="AP61" s="993"/>
      <c r="AQ61" s="993"/>
      <c r="AR61" s="993"/>
      <c r="AS61" s="993"/>
      <c r="AT61" s="994"/>
      <c r="AU61" s="1014"/>
      <c r="AV61" s="1015"/>
      <c r="AW61" s="1016"/>
      <c r="AX61" s="1010" t="s">
        <v>90</v>
      </c>
      <c r="AY61" s="405"/>
      <c r="AZ61" s="405"/>
      <c r="BA61" s="406"/>
    </row>
    <row r="62" spans="1:54" ht="11.25" customHeight="1">
      <c r="A62" s="18"/>
      <c r="B62" s="986"/>
      <c r="C62" s="987"/>
      <c r="D62" s="988"/>
      <c r="E62" s="1039"/>
      <c r="F62" s="1012"/>
      <c r="G62" s="1012"/>
      <c r="H62" s="694"/>
      <c r="I62" s="995"/>
      <c r="J62" s="996"/>
      <c r="K62" s="996"/>
      <c r="L62" s="996"/>
      <c r="M62" s="996"/>
      <c r="N62" s="996"/>
      <c r="O62" s="996"/>
      <c r="P62" s="996"/>
      <c r="Q62" s="996"/>
      <c r="R62" s="996"/>
      <c r="S62" s="996"/>
      <c r="T62" s="996"/>
      <c r="U62" s="996"/>
      <c r="V62" s="996"/>
      <c r="W62" s="996"/>
      <c r="X62" s="996"/>
      <c r="Y62" s="996"/>
      <c r="Z62" s="996"/>
      <c r="AA62" s="996"/>
      <c r="AB62" s="996"/>
      <c r="AC62" s="996"/>
      <c r="AD62" s="996"/>
      <c r="AE62" s="996"/>
      <c r="AF62" s="996"/>
      <c r="AG62" s="996"/>
      <c r="AH62" s="996"/>
      <c r="AI62" s="996"/>
      <c r="AJ62" s="996"/>
      <c r="AK62" s="996"/>
      <c r="AL62" s="996"/>
      <c r="AM62" s="996"/>
      <c r="AN62" s="996"/>
      <c r="AO62" s="996"/>
      <c r="AP62" s="996"/>
      <c r="AQ62" s="996"/>
      <c r="AR62" s="996"/>
      <c r="AS62" s="996"/>
      <c r="AT62" s="997"/>
      <c r="AU62" s="1014"/>
      <c r="AV62" s="1015"/>
      <c r="AW62" s="1016"/>
      <c r="AX62" s="1011"/>
      <c r="AY62" s="1012"/>
      <c r="AZ62" s="1012"/>
      <c r="BA62" s="694"/>
      <c r="BB62" s="18"/>
    </row>
    <row r="63" spans="1:54" ht="11.25" customHeight="1">
      <c r="A63" s="18"/>
      <c r="B63" s="989"/>
      <c r="C63" s="990"/>
      <c r="D63" s="991"/>
      <c r="E63" s="407"/>
      <c r="F63" s="408"/>
      <c r="G63" s="408"/>
      <c r="H63" s="409"/>
      <c r="I63" s="998"/>
      <c r="J63" s="999"/>
      <c r="K63" s="999"/>
      <c r="L63" s="999"/>
      <c r="M63" s="999"/>
      <c r="N63" s="999"/>
      <c r="O63" s="999"/>
      <c r="P63" s="999"/>
      <c r="Q63" s="999"/>
      <c r="R63" s="999"/>
      <c r="S63" s="999"/>
      <c r="T63" s="999"/>
      <c r="U63" s="999"/>
      <c r="V63" s="999"/>
      <c r="W63" s="999"/>
      <c r="X63" s="999"/>
      <c r="Y63" s="999"/>
      <c r="Z63" s="999"/>
      <c r="AA63" s="999"/>
      <c r="AB63" s="999"/>
      <c r="AC63" s="999"/>
      <c r="AD63" s="999"/>
      <c r="AE63" s="999"/>
      <c r="AF63" s="999"/>
      <c r="AG63" s="999"/>
      <c r="AH63" s="999"/>
      <c r="AI63" s="999"/>
      <c r="AJ63" s="999"/>
      <c r="AK63" s="999"/>
      <c r="AL63" s="999"/>
      <c r="AM63" s="999"/>
      <c r="AN63" s="999"/>
      <c r="AO63" s="999"/>
      <c r="AP63" s="999"/>
      <c r="AQ63" s="999"/>
      <c r="AR63" s="999"/>
      <c r="AS63" s="999"/>
      <c r="AT63" s="1000"/>
      <c r="AU63" s="1014"/>
      <c r="AV63" s="1015"/>
      <c r="AW63" s="1016"/>
      <c r="AX63" s="1013"/>
      <c r="AY63" s="408"/>
      <c r="AZ63" s="408"/>
      <c r="BA63" s="409"/>
      <c r="BB63" s="18"/>
    </row>
    <row r="64" spans="2:53" ht="11.25" customHeight="1">
      <c r="B64" s="18"/>
      <c r="C64" s="18" t="s">
        <v>528</v>
      </c>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row>
    <row r="65" spans="2:53" ht="11.25" customHeight="1">
      <c r="B65" s="18"/>
      <c r="C65" s="18" t="s">
        <v>527</v>
      </c>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row>
  </sheetData>
  <sheetProtection/>
  <mergeCells count="60">
    <mergeCell ref="I61:AT63"/>
    <mergeCell ref="AU61:AW63"/>
    <mergeCell ref="AX61:BA63"/>
    <mergeCell ref="I53:AT55"/>
    <mergeCell ref="AU53:AW55"/>
    <mergeCell ref="AX53:BA55"/>
    <mergeCell ref="I56:AT60"/>
    <mergeCell ref="AU56:AW60"/>
    <mergeCell ref="AX56:BA60"/>
    <mergeCell ref="AX47:BA48"/>
    <mergeCell ref="I49:AT50"/>
    <mergeCell ref="AU49:AW50"/>
    <mergeCell ref="AX49:BA50"/>
    <mergeCell ref="I51:AT52"/>
    <mergeCell ref="AU51:AW52"/>
    <mergeCell ref="AX51:BA52"/>
    <mergeCell ref="B36:D63"/>
    <mergeCell ref="E36:H63"/>
    <mergeCell ref="I36:AT38"/>
    <mergeCell ref="AU36:AW38"/>
    <mergeCell ref="AX36:BA38"/>
    <mergeCell ref="I39:AT46"/>
    <mergeCell ref="AU39:AW46"/>
    <mergeCell ref="AX39:BA46"/>
    <mergeCell ref="I47:AT48"/>
    <mergeCell ref="AU47:AW48"/>
    <mergeCell ref="I28:AT32"/>
    <mergeCell ref="AU28:AW32"/>
    <mergeCell ref="AX28:BA32"/>
    <mergeCell ref="I33:AT35"/>
    <mergeCell ref="AU33:AW35"/>
    <mergeCell ref="AX33:BA35"/>
    <mergeCell ref="I22:AT24"/>
    <mergeCell ref="AU22:AW24"/>
    <mergeCell ref="AX22:BA24"/>
    <mergeCell ref="I25:AT27"/>
    <mergeCell ref="AU25:AW27"/>
    <mergeCell ref="AX25:BA27"/>
    <mergeCell ref="I18:AT19"/>
    <mergeCell ref="AU18:AW19"/>
    <mergeCell ref="AX18:BA19"/>
    <mergeCell ref="I20:AT21"/>
    <mergeCell ref="AU20:AW21"/>
    <mergeCell ref="AX20:BA21"/>
    <mergeCell ref="I8:AT15"/>
    <mergeCell ref="AU8:AW15"/>
    <mergeCell ref="AX8:BA15"/>
    <mergeCell ref="I16:AT17"/>
    <mergeCell ref="AU16:AW17"/>
    <mergeCell ref="AX16:BA17"/>
    <mergeCell ref="R2:V2"/>
    <mergeCell ref="B4:D4"/>
    <mergeCell ref="E4:H4"/>
    <mergeCell ref="I4:AT4"/>
    <mergeCell ref="AU4:BA4"/>
    <mergeCell ref="B5:D35"/>
    <mergeCell ref="E5:H35"/>
    <mergeCell ref="I5:AT7"/>
    <mergeCell ref="AU5:AW7"/>
    <mergeCell ref="AX5:BA7"/>
  </mergeCells>
  <dataValidations count="1">
    <dataValidation type="list" allowBlank="1" showInputMessage="1" showErrorMessage="1" sqref="AU5:AU6 AU8:AU14 B5:B6 AU22:AW32 AU20 AU16 AU18 AU33:AU37 AV33:AW35 AU39:AU45 B36:B37 AU51 AU47 AU49 AU53:AW63">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78"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AW76"/>
  <sheetViews>
    <sheetView view="pageBreakPreview" zoomScaleSheetLayoutView="100" zoomScalePageLayoutView="0" workbookViewId="0" topLeftCell="A1">
      <selection activeCell="A1" sqref="A1:M2"/>
    </sheetView>
  </sheetViews>
  <sheetFormatPr defaultColWidth="1.875" defaultRowHeight="11.25" customHeight="1"/>
  <cols>
    <col min="1" max="16384" width="1.875" style="4" customWidth="1"/>
  </cols>
  <sheetData>
    <row r="1" spans="1:49" ht="11.25" customHeight="1">
      <c r="A1" s="360" t="s">
        <v>422</v>
      </c>
      <c r="B1" s="360"/>
      <c r="C1" s="360"/>
      <c r="D1" s="360"/>
      <c r="E1" s="360"/>
      <c r="F1" s="360"/>
      <c r="G1" s="360"/>
      <c r="H1" s="360"/>
      <c r="I1" s="360"/>
      <c r="J1" s="360"/>
      <c r="K1" s="360"/>
      <c r="L1" s="360"/>
      <c r="M1" s="360"/>
      <c r="N1" s="361">
        <f>EOMONTH(EDATE(1!$Q$69,-3),0)+1</f>
        <v>45047</v>
      </c>
      <c r="O1" s="361"/>
      <c r="P1" s="361"/>
      <c r="Q1" s="361"/>
      <c r="R1" s="361"/>
      <c r="S1" s="361"/>
      <c r="T1" s="361"/>
      <c r="U1" s="361"/>
      <c r="V1" s="362" t="s">
        <v>423</v>
      </c>
      <c r="W1" s="362"/>
      <c r="X1" s="362"/>
      <c r="Y1" s="362"/>
      <c r="Z1" s="15"/>
      <c r="AA1" s="15"/>
      <c r="AB1" s="15"/>
      <c r="AC1" s="15"/>
      <c r="AD1" s="15"/>
      <c r="AE1" s="15"/>
      <c r="AF1" s="15"/>
      <c r="AG1" s="15"/>
      <c r="AH1" s="15"/>
      <c r="AI1" s="15"/>
      <c r="AJ1" s="15"/>
      <c r="AK1" s="15"/>
      <c r="AL1" s="15"/>
      <c r="AM1" s="15"/>
      <c r="AN1" s="15"/>
      <c r="AO1" s="15"/>
      <c r="AP1" s="15"/>
      <c r="AQ1" s="15"/>
      <c r="AR1" s="15"/>
      <c r="AS1" s="15"/>
      <c r="AT1" s="15"/>
      <c r="AU1" s="15"/>
      <c r="AV1" s="15"/>
      <c r="AW1" s="15"/>
    </row>
    <row r="2" spans="1:49" ht="11.25" customHeight="1">
      <c r="A2" s="360"/>
      <c r="B2" s="360"/>
      <c r="C2" s="360"/>
      <c r="D2" s="360"/>
      <c r="E2" s="360"/>
      <c r="F2" s="360"/>
      <c r="G2" s="360"/>
      <c r="H2" s="360"/>
      <c r="I2" s="360"/>
      <c r="J2" s="360"/>
      <c r="K2" s="360"/>
      <c r="L2" s="360"/>
      <c r="M2" s="360"/>
      <c r="N2" s="361"/>
      <c r="O2" s="361"/>
      <c r="P2" s="361"/>
      <c r="Q2" s="361"/>
      <c r="R2" s="361"/>
      <c r="S2" s="361"/>
      <c r="T2" s="361"/>
      <c r="U2" s="361"/>
      <c r="V2" s="362"/>
      <c r="W2" s="362"/>
      <c r="X2" s="362"/>
      <c r="Y2" s="362"/>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49" ht="11.25" customHeight="1">
      <c r="A3" s="15"/>
      <c r="B3" s="353"/>
      <c r="C3" s="353"/>
      <c r="D3" s="353"/>
      <c r="E3" s="353"/>
      <c r="F3" s="353"/>
      <c r="G3" s="353"/>
      <c r="H3" s="353"/>
      <c r="I3" s="353"/>
      <c r="J3" s="353"/>
      <c r="K3" s="353"/>
      <c r="L3" s="353"/>
      <c r="M3" s="353"/>
      <c r="N3" s="353"/>
      <c r="O3" s="353"/>
      <c r="P3" s="353"/>
      <c r="Q3" s="353"/>
      <c r="R3" s="353"/>
      <c r="S3" s="353"/>
      <c r="T3" s="353"/>
      <c r="U3" s="353"/>
      <c r="V3" s="353"/>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5" customFormat="1" ht="11.25" customHeight="1">
      <c r="A4" s="17"/>
      <c r="B4" s="18" t="s">
        <v>156</v>
      </c>
      <c r="C4" s="15"/>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9" s="5" customFormat="1" ht="11.25" customHeight="1">
      <c r="A5" s="17"/>
      <c r="B5" s="198" t="s">
        <v>106</v>
      </c>
      <c r="C5" s="199"/>
      <c r="D5" s="199"/>
      <c r="E5" s="199"/>
      <c r="F5" s="200"/>
      <c r="G5" s="155"/>
      <c r="H5" s="156"/>
      <c r="I5" s="156"/>
      <c r="J5" s="156"/>
      <c r="K5" s="156"/>
      <c r="L5" s="156"/>
      <c r="M5" s="156"/>
      <c r="N5" s="156"/>
      <c r="O5" s="156"/>
      <c r="P5" s="156"/>
      <c r="Q5" s="156"/>
      <c r="R5" s="156"/>
      <c r="S5" s="156"/>
      <c r="T5" s="156"/>
      <c r="U5" s="156"/>
      <c r="V5" s="156"/>
      <c r="W5" s="156"/>
      <c r="X5" s="156"/>
      <c r="Y5" s="156"/>
      <c r="Z5" s="156"/>
      <c r="AA5" s="156"/>
      <c r="AB5" s="156"/>
      <c r="AC5" s="156"/>
      <c r="AD5" s="156"/>
      <c r="AE5" s="157"/>
      <c r="AF5" s="359" t="s">
        <v>38</v>
      </c>
      <c r="AG5" s="359"/>
      <c r="AH5" s="359"/>
      <c r="AI5" s="359"/>
      <c r="AJ5" s="359"/>
      <c r="AK5" s="351" t="s">
        <v>148</v>
      </c>
      <c r="AL5" s="352"/>
      <c r="AM5" s="352"/>
      <c r="AN5" s="198" t="s">
        <v>37</v>
      </c>
      <c r="AO5" s="199"/>
      <c r="AP5" s="199"/>
      <c r="AQ5" s="199"/>
      <c r="AR5" s="199"/>
      <c r="AS5" s="199"/>
      <c r="AT5" s="199"/>
      <c r="AU5" s="199"/>
      <c r="AV5" s="200"/>
      <c r="AW5" s="11"/>
    </row>
    <row r="6" spans="1:49" s="5" customFormat="1" ht="11.25" customHeight="1">
      <c r="A6" s="17"/>
      <c r="B6" s="158" t="s">
        <v>95</v>
      </c>
      <c r="C6" s="159"/>
      <c r="D6" s="159"/>
      <c r="E6" s="159"/>
      <c r="F6" s="160"/>
      <c r="G6" s="179"/>
      <c r="H6" s="180"/>
      <c r="I6" s="180"/>
      <c r="J6" s="180"/>
      <c r="K6" s="180"/>
      <c r="L6" s="180"/>
      <c r="M6" s="180"/>
      <c r="N6" s="180"/>
      <c r="O6" s="180"/>
      <c r="P6" s="180"/>
      <c r="Q6" s="180"/>
      <c r="R6" s="180"/>
      <c r="S6" s="180"/>
      <c r="T6" s="180"/>
      <c r="U6" s="180"/>
      <c r="V6" s="180"/>
      <c r="W6" s="180"/>
      <c r="X6" s="180"/>
      <c r="Y6" s="180"/>
      <c r="Z6" s="180"/>
      <c r="AA6" s="180"/>
      <c r="AB6" s="180"/>
      <c r="AC6" s="180"/>
      <c r="AD6" s="180"/>
      <c r="AE6" s="181"/>
      <c r="AF6" s="359"/>
      <c r="AG6" s="359"/>
      <c r="AH6" s="359"/>
      <c r="AI6" s="359"/>
      <c r="AJ6" s="359"/>
      <c r="AK6" s="352"/>
      <c r="AL6" s="352"/>
      <c r="AM6" s="352"/>
      <c r="AN6" s="357" t="s">
        <v>149</v>
      </c>
      <c r="AO6" s="358"/>
      <c r="AP6" s="358"/>
      <c r="AQ6" s="358" t="s">
        <v>150</v>
      </c>
      <c r="AR6" s="358"/>
      <c r="AS6" s="358"/>
      <c r="AT6" s="358" t="s">
        <v>151</v>
      </c>
      <c r="AU6" s="358"/>
      <c r="AV6" s="363"/>
      <c r="AW6" s="11"/>
    </row>
    <row r="7" spans="1:49" s="5" customFormat="1" ht="11.25" customHeight="1">
      <c r="A7" s="17"/>
      <c r="B7" s="161"/>
      <c r="C7" s="162"/>
      <c r="D7" s="162"/>
      <c r="E7" s="162"/>
      <c r="F7" s="163"/>
      <c r="G7" s="182"/>
      <c r="H7" s="183"/>
      <c r="I7" s="183"/>
      <c r="J7" s="183"/>
      <c r="K7" s="183"/>
      <c r="L7" s="183"/>
      <c r="M7" s="183"/>
      <c r="N7" s="183"/>
      <c r="O7" s="183"/>
      <c r="P7" s="183"/>
      <c r="Q7" s="183"/>
      <c r="R7" s="183"/>
      <c r="S7" s="183"/>
      <c r="T7" s="183"/>
      <c r="U7" s="183"/>
      <c r="V7" s="183"/>
      <c r="W7" s="183"/>
      <c r="X7" s="183"/>
      <c r="Y7" s="183"/>
      <c r="Z7" s="183"/>
      <c r="AA7" s="183"/>
      <c r="AB7" s="183"/>
      <c r="AC7" s="183"/>
      <c r="AD7" s="183"/>
      <c r="AE7" s="184"/>
      <c r="AF7" s="359"/>
      <c r="AG7" s="359"/>
      <c r="AH7" s="359"/>
      <c r="AI7" s="359"/>
      <c r="AJ7" s="359"/>
      <c r="AK7" s="370"/>
      <c r="AL7" s="370"/>
      <c r="AM7" s="370"/>
      <c r="AN7" s="298"/>
      <c r="AO7" s="299"/>
      <c r="AP7" s="299"/>
      <c r="AQ7" s="299"/>
      <c r="AR7" s="299"/>
      <c r="AS7" s="299"/>
      <c r="AT7" s="299"/>
      <c r="AU7" s="299"/>
      <c r="AV7" s="350"/>
      <c r="AW7" s="11"/>
    </row>
    <row r="8" spans="1:49" s="5" customFormat="1" ht="11.25" customHeight="1">
      <c r="A8" s="17"/>
      <c r="B8" s="198" t="s">
        <v>107</v>
      </c>
      <c r="C8" s="199"/>
      <c r="D8" s="199"/>
      <c r="E8" s="199"/>
      <c r="F8" s="200"/>
      <c r="G8" s="58" t="s">
        <v>99</v>
      </c>
      <c r="H8" s="197"/>
      <c r="I8" s="197"/>
      <c r="J8" s="197"/>
      <c r="K8" s="205" t="s">
        <v>100</v>
      </c>
      <c r="L8" s="205"/>
      <c r="M8" s="197"/>
      <c r="N8" s="197"/>
      <c r="O8" s="197"/>
      <c r="P8" s="197"/>
      <c r="Q8" s="197"/>
      <c r="R8" s="59" t="s">
        <v>101</v>
      </c>
      <c r="S8" s="205"/>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80"/>
      <c r="AW8" s="11"/>
    </row>
    <row r="9" spans="1:49" s="5" customFormat="1" ht="11.25" customHeight="1">
      <c r="A9" s="17"/>
      <c r="B9" s="158" t="s">
        <v>96</v>
      </c>
      <c r="C9" s="159"/>
      <c r="D9" s="159"/>
      <c r="E9" s="159"/>
      <c r="F9" s="160"/>
      <c r="G9" s="179"/>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2"/>
      <c r="AW9" s="11"/>
    </row>
    <row r="10" spans="1:49" s="5" customFormat="1" ht="11.25" customHeight="1">
      <c r="A10" s="17"/>
      <c r="B10" s="161"/>
      <c r="C10" s="162"/>
      <c r="D10" s="162"/>
      <c r="E10" s="162"/>
      <c r="F10" s="163"/>
      <c r="G10" s="383"/>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5"/>
      <c r="AW10" s="11"/>
    </row>
    <row r="11" spans="1:49" s="5" customFormat="1" ht="11.25" customHeight="1">
      <c r="A11" s="17"/>
      <c r="B11" s="194" t="s">
        <v>97</v>
      </c>
      <c r="C11" s="195"/>
      <c r="D11" s="195"/>
      <c r="E11" s="195"/>
      <c r="F11" s="196"/>
      <c r="G11" s="186"/>
      <c r="H11" s="186"/>
      <c r="I11" s="186"/>
      <c r="J11" s="186"/>
      <c r="K11" s="186"/>
      <c r="L11" s="186"/>
      <c r="M11" s="186"/>
      <c r="N11" s="186"/>
      <c r="O11" s="186"/>
      <c r="P11" s="187"/>
      <c r="Q11" s="194" t="s">
        <v>102</v>
      </c>
      <c r="R11" s="195"/>
      <c r="S11" s="195"/>
      <c r="T11" s="195"/>
      <c r="U11" s="196"/>
      <c r="V11" s="186"/>
      <c r="W11" s="186"/>
      <c r="X11" s="186"/>
      <c r="Y11" s="186"/>
      <c r="Z11" s="186"/>
      <c r="AA11" s="186"/>
      <c r="AB11" s="186"/>
      <c r="AC11" s="186"/>
      <c r="AD11" s="186"/>
      <c r="AE11" s="187"/>
      <c r="AF11" s="364" t="s">
        <v>219</v>
      </c>
      <c r="AG11" s="365"/>
      <c r="AH11" s="365"/>
      <c r="AI11" s="365"/>
      <c r="AJ11" s="365"/>
      <c r="AK11" s="365"/>
      <c r="AL11" s="365"/>
      <c r="AM11" s="366"/>
      <c r="AN11" s="371" t="s">
        <v>22</v>
      </c>
      <c r="AO11" s="372"/>
      <c r="AP11" s="374"/>
      <c r="AQ11" s="371" t="s">
        <v>220</v>
      </c>
      <c r="AR11" s="372"/>
      <c r="AS11" s="373"/>
      <c r="AT11" s="371" t="s">
        <v>221</v>
      </c>
      <c r="AU11" s="372"/>
      <c r="AV11" s="373"/>
      <c r="AW11" s="39"/>
    </row>
    <row r="12" spans="1:48" s="5" customFormat="1" ht="11.25" customHeight="1">
      <c r="A12" s="17"/>
      <c r="B12" s="161"/>
      <c r="C12" s="162"/>
      <c r="D12" s="162"/>
      <c r="E12" s="162"/>
      <c r="F12" s="163"/>
      <c r="G12" s="189"/>
      <c r="H12" s="189"/>
      <c r="I12" s="189"/>
      <c r="J12" s="189"/>
      <c r="K12" s="189"/>
      <c r="L12" s="189"/>
      <c r="M12" s="189"/>
      <c r="N12" s="189"/>
      <c r="O12" s="189"/>
      <c r="P12" s="190"/>
      <c r="Q12" s="161"/>
      <c r="R12" s="162"/>
      <c r="S12" s="162"/>
      <c r="T12" s="162"/>
      <c r="U12" s="163"/>
      <c r="V12" s="189"/>
      <c r="W12" s="189"/>
      <c r="X12" s="189"/>
      <c r="Y12" s="189"/>
      <c r="Z12" s="189"/>
      <c r="AA12" s="189"/>
      <c r="AB12" s="189"/>
      <c r="AC12" s="189"/>
      <c r="AD12" s="189"/>
      <c r="AE12" s="190"/>
      <c r="AF12" s="367"/>
      <c r="AG12" s="368"/>
      <c r="AH12" s="368"/>
      <c r="AI12" s="368"/>
      <c r="AJ12" s="368"/>
      <c r="AK12" s="368"/>
      <c r="AL12" s="368"/>
      <c r="AM12" s="369"/>
      <c r="AN12" s="354"/>
      <c r="AO12" s="355"/>
      <c r="AP12" s="356"/>
      <c r="AQ12" s="354"/>
      <c r="AR12" s="355"/>
      <c r="AS12" s="356"/>
      <c r="AT12" s="354"/>
      <c r="AU12" s="355"/>
      <c r="AV12" s="356"/>
    </row>
    <row r="13" spans="1:49" s="5" customFormat="1" ht="11.25" customHeight="1">
      <c r="A13" s="17"/>
      <c r="B13" s="194" t="s">
        <v>110</v>
      </c>
      <c r="C13" s="195"/>
      <c r="D13" s="195"/>
      <c r="E13" s="195"/>
      <c r="F13" s="196"/>
      <c r="G13" s="185"/>
      <c r="H13" s="186"/>
      <c r="I13" s="186"/>
      <c r="J13" s="375" t="s">
        <v>42</v>
      </c>
      <c r="K13" s="376"/>
      <c r="L13" s="194" t="s">
        <v>152</v>
      </c>
      <c r="M13" s="195"/>
      <c r="N13" s="195"/>
      <c r="O13" s="195"/>
      <c r="P13" s="196"/>
      <c r="Q13" s="185"/>
      <c r="R13" s="186"/>
      <c r="S13" s="186"/>
      <c r="T13" s="375" t="s">
        <v>153</v>
      </c>
      <c r="U13" s="376"/>
      <c r="V13" s="45"/>
      <c r="W13" s="36"/>
      <c r="X13" s="36"/>
      <c r="Y13" s="36"/>
      <c r="Z13" s="36"/>
      <c r="AA13" s="44"/>
      <c r="AB13" s="44"/>
      <c r="AC13" s="44"/>
      <c r="AD13" s="44"/>
      <c r="AE13" s="44"/>
      <c r="AF13" s="40" t="s">
        <v>222</v>
      </c>
      <c r="AG13" s="41" t="s">
        <v>224</v>
      </c>
      <c r="AH13" s="41"/>
      <c r="AI13" s="41"/>
      <c r="AJ13" s="41"/>
      <c r="AK13" s="41"/>
      <c r="AL13" s="41"/>
      <c r="AM13" s="41"/>
      <c r="AN13" s="41"/>
      <c r="AO13" s="41"/>
      <c r="AP13" s="41"/>
      <c r="AQ13" s="41"/>
      <c r="AR13" s="41"/>
      <c r="AS13" s="41"/>
      <c r="AT13" s="41"/>
      <c r="AU13" s="41"/>
      <c r="AV13" s="41"/>
      <c r="AW13" s="39"/>
    </row>
    <row r="14" spans="1:49" s="5" customFormat="1" ht="11.25" customHeight="1">
      <c r="A14" s="17"/>
      <c r="B14" s="161"/>
      <c r="C14" s="162"/>
      <c r="D14" s="162"/>
      <c r="E14" s="162"/>
      <c r="F14" s="163"/>
      <c r="G14" s="188"/>
      <c r="H14" s="189"/>
      <c r="I14" s="189"/>
      <c r="J14" s="377"/>
      <c r="K14" s="378"/>
      <c r="L14" s="161"/>
      <c r="M14" s="162"/>
      <c r="N14" s="162"/>
      <c r="O14" s="162"/>
      <c r="P14" s="163"/>
      <c r="Q14" s="188"/>
      <c r="R14" s="189"/>
      <c r="S14" s="189"/>
      <c r="T14" s="377"/>
      <c r="U14" s="378"/>
      <c r="V14" s="36"/>
      <c r="W14" s="36"/>
      <c r="X14" s="36"/>
      <c r="Y14" s="36"/>
      <c r="Z14" s="36"/>
      <c r="AA14" s="44"/>
      <c r="AB14" s="44"/>
      <c r="AC14" s="44"/>
      <c r="AD14" s="44"/>
      <c r="AE14" s="44"/>
      <c r="AF14" s="41"/>
      <c r="AG14" s="41" t="s">
        <v>225</v>
      </c>
      <c r="AH14" s="41"/>
      <c r="AI14" s="41"/>
      <c r="AJ14" s="41"/>
      <c r="AK14" s="41"/>
      <c r="AL14" s="41"/>
      <c r="AM14" s="41"/>
      <c r="AN14" s="41"/>
      <c r="AO14" s="41"/>
      <c r="AP14" s="41"/>
      <c r="AQ14" s="41"/>
      <c r="AR14" s="41"/>
      <c r="AS14" s="41"/>
      <c r="AT14" s="41"/>
      <c r="AU14" s="41"/>
      <c r="AV14" s="41"/>
      <c r="AW14" s="39"/>
    </row>
    <row r="15" spans="1:49" s="5" customFormat="1" ht="11.25" customHeight="1">
      <c r="A15" s="17"/>
      <c r="B15" s="17"/>
      <c r="C15" s="17"/>
      <c r="D15" s="17"/>
      <c r="E15" s="17"/>
      <c r="F15" s="17"/>
      <c r="G15" s="17"/>
      <c r="H15" s="17"/>
      <c r="I15" s="17"/>
      <c r="J15" s="17"/>
      <c r="K15" s="17"/>
      <c r="L15" s="17"/>
      <c r="M15" s="17"/>
      <c r="N15" s="17"/>
      <c r="O15" s="17"/>
      <c r="P15" s="17"/>
      <c r="Q15" s="17"/>
      <c r="R15" s="17"/>
      <c r="S15" s="11"/>
      <c r="T15" s="11"/>
      <c r="U15" s="11"/>
      <c r="V15" s="42"/>
      <c r="W15" s="42"/>
      <c r="X15" s="42"/>
      <c r="Y15" s="42"/>
      <c r="Z15" s="42"/>
      <c r="AA15" s="42"/>
      <c r="AB15" s="42"/>
      <c r="AC15" s="42"/>
      <c r="AD15" s="39"/>
      <c r="AE15" s="39"/>
      <c r="AF15" s="39"/>
      <c r="AG15" s="39"/>
      <c r="AH15" s="39"/>
      <c r="AI15" s="39"/>
      <c r="AJ15" s="39"/>
      <c r="AK15" s="39"/>
      <c r="AL15" s="39"/>
      <c r="AM15" s="39"/>
      <c r="AN15" s="39"/>
      <c r="AO15" s="38"/>
      <c r="AP15" s="39"/>
      <c r="AQ15" s="39"/>
      <c r="AR15" s="39"/>
      <c r="AS15" s="39"/>
      <c r="AT15" s="39"/>
      <c r="AU15" s="39"/>
      <c r="AV15" s="39"/>
      <c r="AW15" s="39"/>
    </row>
    <row r="16" spans="1:49" s="5" customFormat="1" ht="11.25" customHeight="1">
      <c r="A16" s="17"/>
      <c r="B16" s="17"/>
      <c r="C16" s="17"/>
      <c r="D16" s="17"/>
      <c r="E16" s="17"/>
      <c r="F16" s="17"/>
      <c r="G16" s="17"/>
      <c r="H16" s="17"/>
      <c r="I16" s="17"/>
      <c r="J16" s="17"/>
      <c r="K16" s="17"/>
      <c r="L16" s="17"/>
      <c r="M16" s="17"/>
      <c r="N16" s="17"/>
      <c r="O16" s="17"/>
      <c r="P16" s="17"/>
      <c r="Q16" s="17"/>
      <c r="R16" s="17"/>
      <c r="S16" s="11"/>
      <c r="T16" s="11"/>
      <c r="U16" s="11"/>
      <c r="V16" s="38"/>
      <c r="W16" s="38"/>
      <c r="X16" s="38"/>
      <c r="Y16" s="38"/>
      <c r="Z16" s="38"/>
      <c r="AA16" s="38"/>
      <c r="AB16" s="38"/>
      <c r="AC16" s="38"/>
      <c r="AD16" s="39"/>
      <c r="AE16" s="39"/>
      <c r="AF16" s="39"/>
      <c r="AG16" s="39"/>
      <c r="AH16" s="39"/>
      <c r="AI16" s="39"/>
      <c r="AJ16" s="39"/>
      <c r="AK16" s="39"/>
      <c r="AL16" s="39"/>
      <c r="AM16" s="39"/>
      <c r="AN16" s="39"/>
      <c r="AO16" s="39"/>
      <c r="AP16" s="39"/>
      <c r="AQ16" s="39"/>
      <c r="AR16" s="39"/>
      <c r="AS16" s="39"/>
      <c r="AT16" s="39"/>
      <c r="AU16" s="38"/>
      <c r="AV16" s="38"/>
      <c r="AW16" s="38"/>
    </row>
    <row r="17" spans="1:49" s="5" customFormat="1" ht="11.25" customHeight="1">
      <c r="A17" s="17"/>
      <c r="B17" s="18" t="s">
        <v>155</v>
      </c>
      <c r="C17" s="15"/>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s="5" customFormat="1" ht="11.25" customHeight="1">
      <c r="A18" s="17"/>
      <c r="B18" s="198" t="s">
        <v>105</v>
      </c>
      <c r="C18" s="199"/>
      <c r="D18" s="199"/>
      <c r="E18" s="199"/>
      <c r="F18" s="200"/>
      <c r="G18" s="155"/>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7"/>
      <c r="AF18" s="359" t="s">
        <v>38</v>
      </c>
      <c r="AG18" s="359"/>
      <c r="AH18" s="359"/>
      <c r="AI18" s="359"/>
      <c r="AJ18" s="359"/>
      <c r="AK18" s="351" t="s">
        <v>148</v>
      </c>
      <c r="AL18" s="352"/>
      <c r="AM18" s="352"/>
      <c r="AN18" s="198" t="s">
        <v>37</v>
      </c>
      <c r="AO18" s="199"/>
      <c r="AP18" s="199"/>
      <c r="AQ18" s="199"/>
      <c r="AR18" s="199"/>
      <c r="AS18" s="199"/>
      <c r="AT18" s="199"/>
      <c r="AU18" s="199"/>
      <c r="AV18" s="200"/>
      <c r="AW18" s="11"/>
    </row>
    <row r="19" spans="1:49" s="5" customFormat="1" ht="11.25" customHeight="1">
      <c r="A19" s="17"/>
      <c r="B19" s="158" t="s">
        <v>95</v>
      </c>
      <c r="C19" s="159"/>
      <c r="D19" s="159"/>
      <c r="E19" s="159"/>
      <c r="F19" s="160"/>
      <c r="G19" s="179"/>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1"/>
      <c r="AF19" s="359"/>
      <c r="AG19" s="359"/>
      <c r="AH19" s="359"/>
      <c r="AI19" s="359"/>
      <c r="AJ19" s="359"/>
      <c r="AK19" s="352"/>
      <c r="AL19" s="352"/>
      <c r="AM19" s="352"/>
      <c r="AN19" s="357" t="s">
        <v>149</v>
      </c>
      <c r="AO19" s="358"/>
      <c r="AP19" s="358"/>
      <c r="AQ19" s="358" t="s">
        <v>150</v>
      </c>
      <c r="AR19" s="358"/>
      <c r="AS19" s="358"/>
      <c r="AT19" s="358" t="s">
        <v>151</v>
      </c>
      <c r="AU19" s="358"/>
      <c r="AV19" s="363"/>
      <c r="AW19" s="11"/>
    </row>
    <row r="20" spans="1:49" s="5" customFormat="1" ht="11.25" customHeight="1">
      <c r="A20" s="17"/>
      <c r="B20" s="161"/>
      <c r="C20" s="162"/>
      <c r="D20" s="162"/>
      <c r="E20" s="162"/>
      <c r="F20" s="163"/>
      <c r="G20" s="182"/>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4"/>
      <c r="AF20" s="359"/>
      <c r="AG20" s="359"/>
      <c r="AH20" s="359"/>
      <c r="AI20" s="359"/>
      <c r="AJ20" s="359"/>
      <c r="AK20" s="370"/>
      <c r="AL20" s="370"/>
      <c r="AM20" s="370"/>
      <c r="AN20" s="298"/>
      <c r="AO20" s="299"/>
      <c r="AP20" s="299"/>
      <c r="AQ20" s="299"/>
      <c r="AR20" s="299"/>
      <c r="AS20" s="299"/>
      <c r="AT20" s="299"/>
      <c r="AU20" s="299"/>
      <c r="AV20" s="350"/>
      <c r="AW20" s="11"/>
    </row>
    <row r="21" spans="1:49" s="5" customFormat="1" ht="11.25" customHeight="1">
      <c r="A21" s="17"/>
      <c r="B21" s="198" t="s">
        <v>107</v>
      </c>
      <c r="C21" s="199"/>
      <c r="D21" s="199"/>
      <c r="E21" s="199"/>
      <c r="F21" s="200"/>
      <c r="G21" s="58" t="s">
        <v>99</v>
      </c>
      <c r="H21" s="197"/>
      <c r="I21" s="197"/>
      <c r="J21" s="197"/>
      <c r="K21" s="205" t="s">
        <v>100</v>
      </c>
      <c r="L21" s="205"/>
      <c r="M21" s="197"/>
      <c r="N21" s="197"/>
      <c r="O21" s="197"/>
      <c r="P21" s="197"/>
      <c r="Q21" s="197"/>
      <c r="R21" s="59" t="s">
        <v>101</v>
      </c>
      <c r="S21" s="205"/>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80"/>
      <c r="AW21" s="11"/>
    </row>
    <row r="22" spans="1:49" s="5" customFormat="1" ht="11.25" customHeight="1">
      <c r="A22" s="17"/>
      <c r="B22" s="158" t="s">
        <v>96</v>
      </c>
      <c r="C22" s="159"/>
      <c r="D22" s="159"/>
      <c r="E22" s="159"/>
      <c r="F22" s="160"/>
      <c r="G22" s="179"/>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2"/>
      <c r="AW22" s="11"/>
    </row>
    <row r="23" spans="1:49" s="5" customFormat="1" ht="11.25" customHeight="1">
      <c r="A23" s="17"/>
      <c r="B23" s="161"/>
      <c r="C23" s="162"/>
      <c r="D23" s="162"/>
      <c r="E23" s="162"/>
      <c r="F23" s="163"/>
      <c r="G23" s="383"/>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5"/>
      <c r="AW23" s="11"/>
    </row>
    <row r="24" spans="1:49" s="5" customFormat="1" ht="11.25" customHeight="1">
      <c r="A24" s="17"/>
      <c r="B24" s="194" t="s">
        <v>97</v>
      </c>
      <c r="C24" s="195"/>
      <c r="D24" s="195"/>
      <c r="E24" s="195"/>
      <c r="F24" s="196"/>
      <c r="G24" s="186"/>
      <c r="H24" s="186"/>
      <c r="I24" s="186"/>
      <c r="J24" s="186"/>
      <c r="K24" s="186"/>
      <c r="L24" s="186"/>
      <c r="M24" s="186"/>
      <c r="N24" s="186"/>
      <c r="O24" s="186"/>
      <c r="P24" s="187"/>
      <c r="Q24" s="194" t="s">
        <v>102</v>
      </c>
      <c r="R24" s="195"/>
      <c r="S24" s="195"/>
      <c r="T24" s="195"/>
      <c r="U24" s="196"/>
      <c r="V24" s="186"/>
      <c r="W24" s="186"/>
      <c r="X24" s="186"/>
      <c r="Y24" s="186"/>
      <c r="Z24" s="186"/>
      <c r="AA24" s="186"/>
      <c r="AB24" s="186"/>
      <c r="AC24" s="186"/>
      <c r="AD24" s="186"/>
      <c r="AE24" s="187"/>
      <c r="AF24" s="364" t="s">
        <v>219</v>
      </c>
      <c r="AG24" s="365"/>
      <c r="AH24" s="365"/>
      <c r="AI24" s="365"/>
      <c r="AJ24" s="365"/>
      <c r="AK24" s="365"/>
      <c r="AL24" s="365"/>
      <c r="AM24" s="366"/>
      <c r="AN24" s="371" t="s">
        <v>22</v>
      </c>
      <c r="AO24" s="372"/>
      <c r="AP24" s="374"/>
      <c r="AQ24" s="371" t="s">
        <v>220</v>
      </c>
      <c r="AR24" s="372"/>
      <c r="AS24" s="373"/>
      <c r="AT24" s="371" t="s">
        <v>221</v>
      </c>
      <c r="AU24" s="372"/>
      <c r="AV24" s="373"/>
      <c r="AW24" s="39"/>
    </row>
    <row r="25" spans="1:48" s="5" customFormat="1" ht="11.25" customHeight="1">
      <c r="A25" s="17"/>
      <c r="B25" s="161"/>
      <c r="C25" s="162"/>
      <c r="D25" s="162"/>
      <c r="E25" s="162"/>
      <c r="F25" s="163"/>
      <c r="G25" s="189"/>
      <c r="H25" s="189"/>
      <c r="I25" s="189"/>
      <c r="J25" s="189"/>
      <c r="K25" s="189"/>
      <c r="L25" s="189"/>
      <c r="M25" s="189"/>
      <c r="N25" s="189"/>
      <c r="O25" s="189"/>
      <c r="P25" s="190"/>
      <c r="Q25" s="161"/>
      <c r="R25" s="162"/>
      <c r="S25" s="162"/>
      <c r="T25" s="162"/>
      <c r="U25" s="163"/>
      <c r="V25" s="189"/>
      <c r="W25" s="189"/>
      <c r="X25" s="189"/>
      <c r="Y25" s="189"/>
      <c r="Z25" s="189"/>
      <c r="AA25" s="189"/>
      <c r="AB25" s="189"/>
      <c r="AC25" s="189"/>
      <c r="AD25" s="189"/>
      <c r="AE25" s="190"/>
      <c r="AF25" s="367"/>
      <c r="AG25" s="368"/>
      <c r="AH25" s="368"/>
      <c r="AI25" s="368"/>
      <c r="AJ25" s="368"/>
      <c r="AK25" s="368"/>
      <c r="AL25" s="368"/>
      <c r="AM25" s="369"/>
      <c r="AN25" s="354"/>
      <c r="AO25" s="355"/>
      <c r="AP25" s="356"/>
      <c r="AQ25" s="354"/>
      <c r="AR25" s="355"/>
      <c r="AS25" s="356"/>
      <c r="AT25" s="354"/>
      <c r="AU25" s="355"/>
      <c r="AV25" s="356"/>
    </row>
    <row r="26" spans="1:49" s="5" customFormat="1" ht="11.25" customHeight="1">
      <c r="A26" s="17"/>
      <c r="B26" s="194" t="s">
        <v>110</v>
      </c>
      <c r="C26" s="195"/>
      <c r="D26" s="195"/>
      <c r="E26" s="195"/>
      <c r="F26" s="196"/>
      <c r="G26" s="185"/>
      <c r="H26" s="186"/>
      <c r="I26" s="186"/>
      <c r="J26" s="375" t="s">
        <v>42</v>
      </c>
      <c r="K26" s="376"/>
      <c r="L26" s="194" t="s">
        <v>152</v>
      </c>
      <c r="M26" s="195"/>
      <c r="N26" s="195"/>
      <c r="O26" s="195"/>
      <c r="P26" s="196"/>
      <c r="Q26" s="185"/>
      <c r="R26" s="186"/>
      <c r="S26" s="186"/>
      <c r="T26" s="375" t="s">
        <v>153</v>
      </c>
      <c r="U26" s="376"/>
      <c r="V26" s="45"/>
      <c r="W26" s="36"/>
      <c r="X26" s="36"/>
      <c r="Y26" s="36"/>
      <c r="Z26" s="36"/>
      <c r="AA26" s="44"/>
      <c r="AB26" s="44"/>
      <c r="AC26" s="44"/>
      <c r="AD26" s="44"/>
      <c r="AE26" s="44"/>
      <c r="AF26" s="40" t="s">
        <v>222</v>
      </c>
      <c r="AG26" s="41" t="s">
        <v>224</v>
      </c>
      <c r="AH26" s="41"/>
      <c r="AI26" s="41"/>
      <c r="AJ26" s="41"/>
      <c r="AK26" s="41"/>
      <c r="AL26" s="41"/>
      <c r="AM26" s="41"/>
      <c r="AN26" s="41"/>
      <c r="AO26" s="41"/>
      <c r="AP26" s="41"/>
      <c r="AQ26" s="41"/>
      <c r="AR26" s="41"/>
      <c r="AS26" s="41"/>
      <c r="AT26" s="41"/>
      <c r="AU26" s="41"/>
      <c r="AV26" s="41"/>
      <c r="AW26" s="39"/>
    </row>
    <row r="27" spans="1:49" s="5" customFormat="1" ht="11.25" customHeight="1">
      <c r="A27" s="17"/>
      <c r="B27" s="161"/>
      <c r="C27" s="162"/>
      <c r="D27" s="162"/>
      <c r="E27" s="162"/>
      <c r="F27" s="163"/>
      <c r="G27" s="188"/>
      <c r="H27" s="189"/>
      <c r="I27" s="189"/>
      <c r="J27" s="377"/>
      <c r="K27" s="378"/>
      <c r="L27" s="161"/>
      <c r="M27" s="162"/>
      <c r="N27" s="162"/>
      <c r="O27" s="162"/>
      <c r="P27" s="163"/>
      <c r="Q27" s="188"/>
      <c r="R27" s="189"/>
      <c r="S27" s="189"/>
      <c r="T27" s="377"/>
      <c r="U27" s="378"/>
      <c r="V27" s="36"/>
      <c r="W27" s="36"/>
      <c r="X27" s="36"/>
      <c r="Y27" s="36"/>
      <c r="Z27" s="36"/>
      <c r="AA27" s="44"/>
      <c r="AB27" s="44"/>
      <c r="AC27" s="44"/>
      <c r="AD27" s="44"/>
      <c r="AE27" s="44"/>
      <c r="AF27" s="41"/>
      <c r="AG27" s="41" t="s">
        <v>225</v>
      </c>
      <c r="AH27" s="41"/>
      <c r="AI27" s="41"/>
      <c r="AJ27" s="41"/>
      <c r="AK27" s="41"/>
      <c r="AL27" s="41"/>
      <c r="AM27" s="41"/>
      <c r="AN27" s="41"/>
      <c r="AO27" s="41"/>
      <c r="AP27" s="41"/>
      <c r="AQ27" s="41"/>
      <c r="AR27" s="41"/>
      <c r="AS27" s="41"/>
      <c r="AT27" s="41"/>
      <c r="AU27" s="41"/>
      <c r="AV27" s="41"/>
      <c r="AW27" s="39"/>
    </row>
    <row r="28" spans="1:49" ht="11.2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row>
    <row r="29" spans="1:49" s="5" customFormat="1" ht="11.25" customHeight="1">
      <c r="A29" s="17"/>
      <c r="B29" s="17"/>
      <c r="C29" s="17"/>
      <c r="D29" s="17"/>
      <c r="E29" s="17"/>
      <c r="F29" s="17"/>
      <c r="G29" s="17"/>
      <c r="H29" s="17"/>
      <c r="I29" s="17"/>
      <c r="J29" s="17"/>
      <c r="K29" s="17"/>
      <c r="L29" s="17"/>
      <c r="M29" s="17"/>
      <c r="N29" s="17"/>
      <c r="O29" s="17"/>
      <c r="P29" s="17"/>
      <c r="Q29" s="17"/>
      <c r="R29" s="17"/>
      <c r="S29" s="11"/>
      <c r="T29" s="11"/>
      <c r="U29" s="11"/>
      <c r="V29" s="11"/>
      <c r="W29" s="11"/>
      <c r="X29" s="11"/>
      <c r="Y29" s="11"/>
      <c r="Z29" s="11"/>
      <c r="AA29" s="11"/>
      <c r="AB29" s="11"/>
      <c r="AC29" s="11"/>
      <c r="AD29" s="17"/>
      <c r="AE29" s="17"/>
      <c r="AF29" s="17"/>
      <c r="AG29" s="17"/>
      <c r="AH29" s="17"/>
      <c r="AI29" s="17"/>
      <c r="AJ29" s="17"/>
      <c r="AK29" s="17"/>
      <c r="AL29" s="17"/>
      <c r="AM29" s="17"/>
      <c r="AN29" s="17"/>
      <c r="AO29" s="17"/>
      <c r="AP29" s="17"/>
      <c r="AQ29" s="17"/>
      <c r="AR29" s="17"/>
      <c r="AS29" s="17"/>
      <c r="AT29" s="17"/>
      <c r="AU29" s="11"/>
      <c r="AV29" s="11"/>
      <c r="AW29" s="11"/>
    </row>
    <row r="30" spans="1:49" s="5" customFormat="1" ht="11.25" customHeight="1">
      <c r="A30" s="17"/>
      <c r="B30" s="18" t="s">
        <v>154</v>
      </c>
      <c r="C30" s="15"/>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5" customFormat="1" ht="11.25" customHeight="1">
      <c r="A31" s="17"/>
      <c r="B31" s="198" t="s">
        <v>105</v>
      </c>
      <c r="C31" s="199"/>
      <c r="D31" s="199"/>
      <c r="E31" s="199"/>
      <c r="F31" s="200"/>
      <c r="G31" s="155"/>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7"/>
      <c r="AF31" s="359" t="s">
        <v>38</v>
      </c>
      <c r="AG31" s="359"/>
      <c r="AH31" s="359"/>
      <c r="AI31" s="359"/>
      <c r="AJ31" s="359"/>
      <c r="AK31" s="351" t="s">
        <v>148</v>
      </c>
      <c r="AL31" s="352"/>
      <c r="AM31" s="352"/>
      <c r="AN31" s="198" t="s">
        <v>37</v>
      </c>
      <c r="AO31" s="199"/>
      <c r="AP31" s="199"/>
      <c r="AQ31" s="199"/>
      <c r="AR31" s="199"/>
      <c r="AS31" s="199"/>
      <c r="AT31" s="199"/>
      <c r="AU31" s="199"/>
      <c r="AV31" s="200"/>
      <c r="AW31" s="11"/>
    </row>
    <row r="32" spans="1:49" s="5" customFormat="1" ht="11.25" customHeight="1">
      <c r="A32" s="17"/>
      <c r="B32" s="158" t="s">
        <v>95</v>
      </c>
      <c r="C32" s="159"/>
      <c r="D32" s="159"/>
      <c r="E32" s="159"/>
      <c r="F32" s="160"/>
      <c r="G32" s="179"/>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1"/>
      <c r="AF32" s="359"/>
      <c r="AG32" s="359"/>
      <c r="AH32" s="359"/>
      <c r="AI32" s="359"/>
      <c r="AJ32" s="359"/>
      <c r="AK32" s="352"/>
      <c r="AL32" s="352"/>
      <c r="AM32" s="352"/>
      <c r="AN32" s="357" t="s">
        <v>149</v>
      </c>
      <c r="AO32" s="358"/>
      <c r="AP32" s="358"/>
      <c r="AQ32" s="358" t="s">
        <v>150</v>
      </c>
      <c r="AR32" s="358"/>
      <c r="AS32" s="358"/>
      <c r="AT32" s="358" t="s">
        <v>151</v>
      </c>
      <c r="AU32" s="358"/>
      <c r="AV32" s="363"/>
      <c r="AW32" s="11"/>
    </row>
    <row r="33" spans="1:49" s="5" customFormat="1" ht="11.25" customHeight="1">
      <c r="A33" s="17"/>
      <c r="B33" s="161"/>
      <c r="C33" s="162"/>
      <c r="D33" s="162"/>
      <c r="E33" s="162"/>
      <c r="F33" s="163"/>
      <c r="G33" s="182"/>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4"/>
      <c r="AF33" s="359"/>
      <c r="AG33" s="359"/>
      <c r="AH33" s="359"/>
      <c r="AI33" s="359"/>
      <c r="AJ33" s="359"/>
      <c r="AK33" s="370"/>
      <c r="AL33" s="370"/>
      <c r="AM33" s="370"/>
      <c r="AN33" s="298"/>
      <c r="AO33" s="299"/>
      <c r="AP33" s="299"/>
      <c r="AQ33" s="299"/>
      <c r="AR33" s="299"/>
      <c r="AS33" s="299"/>
      <c r="AT33" s="299"/>
      <c r="AU33" s="299"/>
      <c r="AV33" s="350"/>
      <c r="AW33" s="11"/>
    </row>
    <row r="34" spans="1:49" s="5" customFormat="1" ht="11.25" customHeight="1">
      <c r="A34" s="17"/>
      <c r="B34" s="198" t="s">
        <v>107</v>
      </c>
      <c r="C34" s="199"/>
      <c r="D34" s="199"/>
      <c r="E34" s="199"/>
      <c r="F34" s="200"/>
      <c r="G34" s="58" t="s">
        <v>99</v>
      </c>
      <c r="H34" s="197"/>
      <c r="I34" s="197"/>
      <c r="J34" s="197"/>
      <c r="K34" s="205" t="s">
        <v>100</v>
      </c>
      <c r="L34" s="205"/>
      <c r="M34" s="197"/>
      <c r="N34" s="197"/>
      <c r="O34" s="197"/>
      <c r="P34" s="197"/>
      <c r="Q34" s="197"/>
      <c r="R34" s="59" t="s">
        <v>101</v>
      </c>
      <c r="S34" s="205"/>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80"/>
      <c r="AW34" s="11"/>
    </row>
    <row r="35" spans="1:49" s="5" customFormat="1" ht="11.25" customHeight="1">
      <c r="A35" s="17"/>
      <c r="B35" s="158" t="s">
        <v>96</v>
      </c>
      <c r="C35" s="159"/>
      <c r="D35" s="159"/>
      <c r="E35" s="159"/>
      <c r="F35" s="160"/>
      <c r="G35" s="179"/>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2"/>
      <c r="AW35" s="11"/>
    </row>
    <row r="36" spans="1:49" s="5" customFormat="1" ht="11.25" customHeight="1">
      <c r="A36" s="17"/>
      <c r="B36" s="161"/>
      <c r="C36" s="162"/>
      <c r="D36" s="162"/>
      <c r="E36" s="162"/>
      <c r="F36" s="163"/>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5"/>
      <c r="AW36" s="11"/>
    </row>
    <row r="37" spans="1:49" s="5" customFormat="1" ht="11.25" customHeight="1">
      <c r="A37" s="17"/>
      <c r="B37" s="194" t="s">
        <v>97</v>
      </c>
      <c r="C37" s="195"/>
      <c r="D37" s="195"/>
      <c r="E37" s="195"/>
      <c r="F37" s="196"/>
      <c r="G37" s="186"/>
      <c r="H37" s="186"/>
      <c r="I37" s="186"/>
      <c r="J37" s="186"/>
      <c r="K37" s="186"/>
      <c r="L37" s="186"/>
      <c r="M37" s="186"/>
      <c r="N37" s="186"/>
      <c r="O37" s="186"/>
      <c r="P37" s="187"/>
      <c r="Q37" s="194" t="s">
        <v>102</v>
      </c>
      <c r="R37" s="195"/>
      <c r="S37" s="195"/>
      <c r="T37" s="195"/>
      <c r="U37" s="196"/>
      <c r="V37" s="186"/>
      <c r="W37" s="186"/>
      <c r="X37" s="186"/>
      <c r="Y37" s="186"/>
      <c r="Z37" s="186"/>
      <c r="AA37" s="186"/>
      <c r="AB37" s="186"/>
      <c r="AC37" s="186"/>
      <c r="AD37" s="186"/>
      <c r="AE37" s="187"/>
      <c r="AF37" s="364" t="s">
        <v>219</v>
      </c>
      <c r="AG37" s="365"/>
      <c r="AH37" s="365"/>
      <c r="AI37" s="365"/>
      <c r="AJ37" s="365"/>
      <c r="AK37" s="365"/>
      <c r="AL37" s="365"/>
      <c r="AM37" s="366"/>
      <c r="AN37" s="371" t="s">
        <v>22</v>
      </c>
      <c r="AO37" s="372"/>
      <c r="AP37" s="374"/>
      <c r="AQ37" s="371" t="s">
        <v>220</v>
      </c>
      <c r="AR37" s="372"/>
      <c r="AS37" s="373"/>
      <c r="AT37" s="371" t="s">
        <v>221</v>
      </c>
      <c r="AU37" s="372"/>
      <c r="AV37" s="373"/>
      <c r="AW37" s="39"/>
    </row>
    <row r="38" spans="1:48" s="5" customFormat="1" ht="11.25" customHeight="1">
      <c r="A38" s="17"/>
      <c r="B38" s="161"/>
      <c r="C38" s="162"/>
      <c r="D38" s="162"/>
      <c r="E38" s="162"/>
      <c r="F38" s="163"/>
      <c r="G38" s="189"/>
      <c r="H38" s="189"/>
      <c r="I38" s="189"/>
      <c r="J38" s="189"/>
      <c r="K38" s="189"/>
      <c r="L38" s="189"/>
      <c r="M38" s="189"/>
      <c r="N38" s="189"/>
      <c r="O38" s="189"/>
      <c r="P38" s="190"/>
      <c r="Q38" s="161"/>
      <c r="R38" s="162"/>
      <c r="S38" s="162"/>
      <c r="T38" s="162"/>
      <c r="U38" s="163"/>
      <c r="V38" s="189"/>
      <c r="W38" s="189"/>
      <c r="X38" s="189"/>
      <c r="Y38" s="189"/>
      <c r="Z38" s="189"/>
      <c r="AA38" s="189"/>
      <c r="AB38" s="189"/>
      <c r="AC38" s="189"/>
      <c r="AD38" s="189"/>
      <c r="AE38" s="190"/>
      <c r="AF38" s="367"/>
      <c r="AG38" s="368"/>
      <c r="AH38" s="368"/>
      <c r="AI38" s="368"/>
      <c r="AJ38" s="368"/>
      <c r="AK38" s="368"/>
      <c r="AL38" s="368"/>
      <c r="AM38" s="369"/>
      <c r="AN38" s="354"/>
      <c r="AO38" s="355"/>
      <c r="AP38" s="356"/>
      <c r="AQ38" s="354"/>
      <c r="AR38" s="355"/>
      <c r="AS38" s="356"/>
      <c r="AT38" s="354"/>
      <c r="AU38" s="355"/>
      <c r="AV38" s="356"/>
    </row>
    <row r="39" spans="1:49" s="5" customFormat="1" ht="11.25" customHeight="1">
      <c r="A39" s="17"/>
      <c r="B39" s="194" t="s">
        <v>110</v>
      </c>
      <c r="C39" s="195"/>
      <c r="D39" s="195"/>
      <c r="E39" s="195"/>
      <c r="F39" s="196"/>
      <c r="G39" s="185"/>
      <c r="H39" s="186"/>
      <c r="I39" s="186"/>
      <c r="J39" s="375" t="s">
        <v>42</v>
      </c>
      <c r="K39" s="376"/>
      <c r="L39" s="194" t="s">
        <v>152</v>
      </c>
      <c r="M39" s="195"/>
      <c r="N39" s="195"/>
      <c r="O39" s="195"/>
      <c r="P39" s="196"/>
      <c r="Q39" s="185"/>
      <c r="R39" s="186"/>
      <c r="S39" s="186"/>
      <c r="T39" s="375" t="s">
        <v>153</v>
      </c>
      <c r="U39" s="376"/>
      <c r="V39" s="45"/>
      <c r="W39" s="36"/>
      <c r="X39" s="36"/>
      <c r="Y39" s="36"/>
      <c r="Z39" s="36"/>
      <c r="AA39" s="44"/>
      <c r="AB39" s="44"/>
      <c r="AC39" s="44"/>
      <c r="AD39" s="44"/>
      <c r="AE39" s="44"/>
      <c r="AF39" s="40" t="s">
        <v>222</v>
      </c>
      <c r="AG39" s="41" t="s">
        <v>224</v>
      </c>
      <c r="AH39" s="41"/>
      <c r="AI39" s="41"/>
      <c r="AJ39" s="41"/>
      <c r="AK39" s="41"/>
      <c r="AL39" s="41"/>
      <c r="AM39" s="41"/>
      <c r="AN39" s="41"/>
      <c r="AO39" s="41"/>
      <c r="AP39" s="41"/>
      <c r="AQ39" s="41"/>
      <c r="AR39" s="41"/>
      <c r="AS39" s="41"/>
      <c r="AT39" s="41"/>
      <c r="AU39" s="41"/>
      <c r="AV39" s="41"/>
      <c r="AW39" s="39"/>
    </row>
    <row r="40" spans="1:49" s="5" customFormat="1" ht="11.25" customHeight="1">
      <c r="A40" s="17"/>
      <c r="B40" s="161"/>
      <c r="C40" s="162"/>
      <c r="D40" s="162"/>
      <c r="E40" s="162"/>
      <c r="F40" s="163"/>
      <c r="G40" s="188"/>
      <c r="H40" s="189"/>
      <c r="I40" s="189"/>
      <c r="J40" s="377"/>
      <c r="K40" s="378"/>
      <c r="L40" s="161"/>
      <c r="M40" s="162"/>
      <c r="N40" s="162"/>
      <c r="O40" s="162"/>
      <c r="P40" s="163"/>
      <c r="Q40" s="188"/>
      <c r="R40" s="189"/>
      <c r="S40" s="189"/>
      <c r="T40" s="377"/>
      <c r="U40" s="378"/>
      <c r="V40" s="36"/>
      <c r="W40" s="36"/>
      <c r="X40" s="36"/>
      <c r="Y40" s="36"/>
      <c r="Z40" s="36"/>
      <c r="AA40" s="44"/>
      <c r="AB40" s="44"/>
      <c r="AC40" s="44"/>
      <c r="AD40" s="44"/>
      <c r="AE40" s="44"/>
      <c r="AF40" s="41"/>
      <c r="AG40" s="41" t="s">
        <v>225</v>
      </c>
      <c r="AH40" s="41"/>
      <c r="AI40" s="41"/>
      <c r="AJ40" s="41"/>
      <c r="AK40" s="41"/>
      <c r="AL40" s="41"/>
      <c r="AM40" s="41"/>
      <c r="AN40" s="41"/>
      <c r="AO40" s="41"/>
      <c r="AP40" s="41"/>
      <c r="AQ40" s="41"/>
      <c r="AR40" s="41"/>
      <c r="AS40" s="41"/>
      <c r="AT40" s="41"/>
      <c r="AU40" s="41"/>
      <c r="AV40" s="41"/>
      <c r="AW40" s="39"/>
    </row>
    <row r="41" spans="1:49" ht="11.2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row>
    <row r="42" spans="1:49" s="5" customFormat="1" ht="11.25" customHeight="1">
      <c r="A42" s="17"/>
      <c r="B42" s="17"/>
      <c r="C42" s="17"/>
      <c r="D42" s="17"/>
      <c r="E42" s="17"/>
      <c r="F42" s="17"/>
      <c r="G42" s="17"/>
      <c r="H42" s="17"/>
      <c r="I42" s="17"/>
      <c r="J42" s="17"/>
      <c r="K42" s="17"/>
      <c r="L42" s="17"/>
      <c r="M42" s="17"/>
      <c r="N42" s="17"/>
      <c r="O42" s="17"/>
      <c r="P42" s="17"/>
      <c r="Q42" s="17"/>
      <c r="R42" s="17"/>
      <c r="S42" s="11"/>
      <c r="T42" s="11"/>
      <c r="U42" s="11"/>
      <c r="V42" s="11"/>
      <c r="W42" s="11"/>
      <c r="X42" s="11"/>
      <c r="Y42" s="11"/>
      <c r="Z42" s="11"/>
      <c r="AA42" s="11"/>
      <c r="AB42" s="11"/>
      <c r="AC42" s="11"/>
      <c r="AD42" s="17"/>
      <c r="AE42" s="17"/>
      <c r="AF42" s="17"/>
      <c r="AG42" s="17"/>
      <c r="AH42" s="17"/>
      <c r="AI42" s="17"/>
      <c r="AJ42" s="17"/>
      <c r="AK42" s="17"/>
      <c r="AL42" s="17"/>
      <c r="AM42" s="17"/>
      <c r="AN42" s="17"/>
      <c r="AO42" s="17"/>
      <c r="AP42" s="17"/>
      <c r="AQ42" s="17"/>
      <c r="AR42" s="17"/>
      <c r="AS42" s="17"/>
      <c r="AT42" s="17"/>
      <c r="AU42" s="11"/>
      <c r="AV42" s="11"/>
      <c r="AW42" s="11"/>
    </row>
    <row r="43" spans="1:49" s="5" customFormat="1" ht="11.25" customHeight="1">
      <c r="A43" s="17"/>
      <c r="B43" s="18" t="s">
        <v>157</v>
      </c>
      <c r="C43" s="15"/>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row>
    <row r="44" spans="1:49" s="5" customFormat="1" ht="11.25" customHeight="1">
      <c r="A44" s="17"/>
      <c r="B44" s="198" t="s">
        <v>105</v>
      </c>
      <c r="C44" s="199"/>
      <c r="D44" s="199"/>
      <c r="E44" s="199"/>
      <c r="F44" s="200"/>
      <c r="G44" s="155"/>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7"/>
      <c r="AF44" s="359" t="s">
        <v>38</v>
      </c>
      <c r="AG44" s="359"/>
      <c r="AH44" s="359"/>
      <c r="AI44" s="359"/>
      <c r="AJ44" s="359"/>
      <c r="AK44" s="351" t="s">
        <v>148</v>
      </c>
      <c r="AL44" s="352"/>
      <c r="AM44" s="352"/>
      <c r="AN44" s="198" t="s">
        <v>37</v>
      </c>
      <c r="AO44" s="199"/>
      <c r="AP44" s="199"/>
      <c r="AQ44" s="199"/>
      <c r="AR44" s="199"/>
      <c r="AS44" s="199"/>
      <c r="AT44" s="199"/>
      <c r="AU44" s="199"/>
      <c r="AV44" s="200"/>
      <c r="AW44" s="11"/>
    </row>
    <row r="45" spans="1:49" s="5" customFormat="1" ht="11.25" customHeight="1">
      <c r="A45" s="17"/>
      <c r="B45" s="158" t="s">
        <v>95</v>
      </c>
      <c r="C45" s="159"/>
      <c r="D45" s="159"/>
      <c r="E45" s="159"/>
      <c r="F45" s="160"/>
      <c r="G45" s="179"/>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1"/>
      <c r="AF45" s="359"/>
      <c r="AG45" s="359"/>
      <c r="AH45" s="359"/>
      <c r="AI45" s="359"/>
      <c r="AJ45" s="359"/>
      <c r="AK45" s="352"/>
      <c r="AL45" s="352"/>
      <c r="AM45" s="352"/>
      <c r="AN45" s="357" t="s">
        <v>149</v>
      </c>
      <c r="AO45" s="358"/>
      <c r="AP45" s="358"/>
      <c r="AQ45" s="358" t="s">
        <v>150</v>
      </c>
      <c r="AR45" s="358"/>
      <c r="AS45" s="358"/>
      <c r="AT45" s="358" t="s">
        <v>151</v>
      </c>
      <c r="AU45" s="358"/>
      <c r="AV45" s="363"/>
      <c r="AW45" s="11"/>
    </row>
    <row r="46" spans="1:49" s="5" customFormat="1" ht="11.25" customHeight="1">
      <c r="A46" s="17"/>
      <c r="B46" s="161"/>
      <c r="C46" s="162"/>
      <c r="D46" s="162"/>
      <c r="E46" s="162"/>
      <c r="F46" s="163"/>
      <c r="G46" s="182"/>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4"/>
      <c r="AF46" s="359"/>
      <c r="AG46" s="359"/>
      <c r="AH46" s="359"/>
      <c r="AI46" s="359"/>
      <c r="AJ46" s="359"/>
      <c r="AK46" s="370"/>
      <c r="AL46" s="370"/>
      <c r="AM46" s="370"/>
      <c r="AN46" s="298"/>
      <c r="AO46" s="299"/>
      <c r="AP46" s="299"/>
      <c r="AQ46" s="299"/>
      <c r="AR46" s="299"/>
      <c r="AS46" s="299"/>
      <c r="AT46" s="299"/>
      <c r="AU46" s="299"/>
      <c r="AV46" s="350"/>
      <c r="AW46" s="11"/>
    </row>
    <row r="47" spans="1:49" s="5" customFormat="1" ht="11.25" customHeight="1">
      <c r="A47" s="17"/>
      <c r="B47" s="198" t="s">
        <v>107</v>
      </c>
      <c r="C47" s="199"/>
      <c r="D47" s="199"/>
      <c r="E47" s="199"/>
      <c r="F47" s="200"/>
      <c r="G47" s="3" t="s">
        <v>99</v>
      </c>
      <c r="H47" s="197"/>
      <c r="I47" s="197"/>
      <c r="J47" s="197"/>
      <c r="K47" s="386" t="s">
        <v>100</v>
      </c>
      <c r="L47" s="386"/>
      <c r="M47" s="197"/>
      <c r="N47" s="197"/>
      <c r="O47" s="197"/>
      <c r="P47" s="197"/>
      <c r="Q47" s="197"/>
      <c r="R47" s="2" t="s">
        <v>101</v>
      </c>
      <c r="S47" s="205"/>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80"/>
      <c r="AW47" s="11"/>
    </row>
    <row r="48" spans="1:49" s="5" customFormat="1" ht="11.25" customHeight="1">
      <c r="A48" s="17"/>
      <c r="B48" s="158" t="s">
        <v>96</v>
      </c>
      <c r="C48" s="159"/>
      <c r="D48" s="159"/>
      <c r="E48" s="159"/>
      <c r="F48" s="160"/>
      <c r="G48" s="179"/>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2"/>
      <c r="AW48" s="11"/>
    </row>
    <row r="49" spans="1:49" s="5" customFormat="1" ht="11.25" customHeight="1">
      <c r="A49" s="17"/>
      <c r="B49" s="161"/>
      <c r="C49" s="162"/>
      <c r="D49" s="162"/>
      <c r="E49" s="162"/>
      <c r="F49" s="163"/>
      <c r="G49" s="383"/>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5"/>
      <c r="AW49" s="11"/>
    </row>
    <row r="50" spans="1:49" s="5" customFormat="1" ht="11.25" customHeight="1">
      <c r="A50" s="17"/>
      <c r="B50" s="194" t="s">
        <v>97</v>
      </c>
      <c r="C50" s="195"/>
      <c r="D50" s="195"/>
      <c r="E50" s="195"/>
      <c r="F50" s="196"/>
      <c r="G50" s="186"/>
      <c r="H50" s="186"/>
      <c r="I50" s="186"/>
      <c r="J50" s="186"/>
      <c r="K50" s="186"/>
      <c r="L50" s="186"/>
      <c r="M50" s="186"/>
      <c r="N50" s="186"/>
      <c r="O50" s="186"/>
      <c r="P50" s="187"/>
      <c r="Q50" s="194" t="s">
        <v>102</v>
      </c>
      <c r="R50" s="195"/>
      <c r="S50" s="195"/>
      <c r="T50" s="195"/>
      <c r="U50" s="196"/>
      <c r="V50" s="186"/>
      <c r="W50" s="186"/>
      <c r="X50" s="186"/>
      <c r="Y50" s="186"/>
      <c r="Z50" s="186"/>
      <c r="AA50" s="186"/>
      <c r="AB50" s="186"/>
      <c r="AC50" s="186"/>
      <c r="AD50" s="186"/>
      <c r="AE50" s="187"/>
      <c r="AF50" s="364" t="s">
        <v>219</v>
      </c>
      <c r="AG50" s="365"/>
      <c r="AH50" s="365"/>
      <c r="AI50" s="365"/>
      <c r="AJ50" s="365"/>
      <c r="AK50" s="365"/>
      <c r="AL50" s="365"/>
      <c r="AM50" s="366"/>
      <c r="AN50" s="371" t="s">
        <v>22</v>
      </c>
      <c r="AO50" s="372"/>
      <c r="AP50" s="374"/>
      <c r="AQ50" s="371" t="s">
        <v>220</v>
      </c>
      <c r="AR50" s="372"/>
      <c r="AS50" s="373"/>
      <c r="AT50" s="371" t="s">
        <v>221</v>
      </c>
      <c r="AU50" s="372"/>
      <c r="AV50" s="373"/>
      <c r="AW50" s="39"/>
    </row>
    <row r="51" spans="1:48" s="5" customFormat="1" ht="11.25" customHeight="1">
      <c r="A51" s="17"/>
      <c r="B51" s="161"/>
      <c r="C51" s="162"/>
      <c r="D51" s="162"/>
      <c r="E51" s="162"/>
      <c r="F51" s="163"/>
      <c r="G51" s="189"/>
      <c r="H51" s="189"/>
      <c r="I51" s="189"/>
      <c r="J51" s="189"/>
      <c r="K51" s="189"/>
      <c r="L51" s="189"/>
      <c r="M51" s="189"/>
      <c r="N51" s="189"/>
      <c r="O51" s="189"/>
      <c r="P51" s="190"/>
      <c r="Q51" s="161"/>
      <c r="R51" s="162"/>
      <c r="S51" s="162"/>
      <c r="T51" s="162"/>
      <c r="U51" s="163"/>
      <c r="V51" s="189"/>
      <c r="W51" s="189"/>
      <c r="X51" s="189"/>
      <c r="Y51" s="189"/>
      <c r="Z51" s="189"/>
      <c r="AA51" s="189"/>
      <c r="AB51" s="189"/>
      <c r="AC51" s="189"/>
      <c r="AD51" s="189"/>
      <c r="AE51" s="190"/>
      <c r="AF51" s="367"/>
      <c r="AG51" s="368"/>
      <c r="AH51" s="368"/>
      <c r="AI51" s="368"/>
      <c r="AJ51" s="368"/>
      <c r="AK51" s="368"/>
      <c r="AL51" s="368"/>
      <c r="AM51" s="369"/>
      <c r="AN51" s="354"/>
      <c r="AO51" s="355"/>
      <c r="AP51" s="356"/>
      <c r="AQ51" s="354"/>
      <c r="AR51" s="355"/>
      <c r="AS51" s="356"/>
      <c r="AT51" s="354"/>
      <c r="AU51" s="355"/>
      <c r="AV51" s="356"/>
    </row>
    <row r="52" spans="1:49" s="5" customFormat="1" ht="11.25" customHeight="1">
      <c r="A52" s="17"/>
      <c r="B52" s="194" t="s">
        <v>110</v>
      </c>
      <c r="C52" s="195"/>
      <c r="D52" s="195"/>
      <c r="E52" s="195"/>
      <c r="F52" s="196"/>
      <c r="G52" s="185"/>
      <c r="H52" s="186"/>
      <c r="I52" s="186"/>
      <c r="J52" s="375" t="s">
        <v>42</v>
      </c>
      <c r="K52" s="376"/>
      <c r="L52" s="194" t="s">
        <v>152</v>
      </c>
      <c r="M52" s="195"/>
      <c r="N52" s="195"/>
      <c r="O52" s="195"/>
      <c r="P52" s="196"/>
      <c r="Q52" s="185"/>
      <c r="R52" s="186"/>
      <c r="S52" s="186"/>
      <c r="T52" s="375" t="s">
        <v>153</v>
      </c>
      <c r="U52" s="376"/>
      <c r="V52" s="45"/>
      <c r="W52" s="36"/>
      <c r="X52" s="36"/>
      <c r="Y52" s="36"/>
      <c r="Z52" s="36"/>
      <c r="AA52" s="44"/>
      <c r="AB52" s="44"/>
      <c r="AC52" s="44"/>
      <c r="AD52" s="44"/>
      <c r="AE52" s="44"/>
      <c r="AF52" s="40" t="s">
        <v>222</v>
      </c>
      <c r="AG52" s="41" t="s">
        <v>224</v>
      </c>
      <c r="AH52" s="41"/>
      <c r="AI52" s="41"/>
      <c r="AJ52" s="41"/>
      <c r="AK52" s="41"/>
      <c r="AL52" s="41"/>
      <c r="AM52" s="41"/>
      <c r="AN52" s="41"/>
      <c r="AO52" s="41"/>
      <c r="AP52" s="41"/>
      <c r="AQ52" s="41"/>
      <c r="AR52" s="41"/>
      <c r="AS52" s="41"/>
      <c r="AT52" s="41"/>
      <c r="AU52" s="41"/>
      <c r="AV52" s="41"/>
      <c r="AW52" s="39"/>
    </row>
    <row r="53" spans="1:49" s="5" customFormat="1" ht="11.25" customHeight="1">
      <c r="A53" s="17"/>
      <c r="B53" s="161"/>
      <c r="C53" s="162"/>
      <c r="D53" s="162"/>
      <c r="E53" s="162"/>
      <c r="F53" s="163"/>
      <c r="G53" s="188"/>
      <c r="H53" s="189"/>
      <c r="I53" s="189"/>
      <c r="J53" s="377"/>
      <c r="K53" s="378"/>
      <c r="L53" s="161"/>
      <c r="M53" s="162"/>
      <c r="N53" s="162"/>
      <c r="O53" s="162"/>
      <c r="P53" s="163"/>
      <c r="Q53" s="188"/>
      <c r="R53" s="189"/>
      <c r="S53" s="189"/>
      <c r="T53" s="377"/>
      <c r="U53" s="378"/>
      <c r="V53" s="36"/>
      <c r="W53" s="36"/>
      <c r="X53" s="36"/>
      <c r="Y53" s="36"/>
      <c r="Z53" s="36"/>
      <c r="AA53" s="44"/>
      <c r="AB53" s="44"/>
      <c r="AC53" s="44"/>
      <c r="AD53" s="44"/>
      <c r="AE53" s="44"/>
      <c r="AF53" s="41"/>
      <c r="AG53" s="41" t="s">
        <v>225</v>
      </c>
      <c r="AH53" s="41"/>
      <c r="AI53" s="41"/>
      <c r="AJ53" s="41"/>
      <c r="AK53" s="41"/>
      <c r="AL53" s="41"/>
      <c r="AM53" s="41"/>
      <c r="AN53" s="41"/>
      <c r="AO53" s="41"/>
      <c r="AP53" s="41"/>
      <c r="AQ53" s="41"/>
      <c r="AR53" s="41"/>
      <c r="AS53" s="41"/>
      <c r="AT53" s="41"/>
      <c r="AU53" s="41"/>
      <c r="AV53" s="41"/>
      <c r="AW53" s="39"/>
    </row>
    <row r="54" spans="1:49" ht="11.2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row>
    <row r="55" spans="1:49" s="5" customFormat="1" ht="11.25" customHeight="1">
      <c r="A55" s="17"/>
      <c r="B55" s="17"/>
      <c r="C55" s="17"/>
      <c r="D55" s="17"/>
      <c r="E55" s="17"/>
      <c r="F55" s="17"/>
      <c r="G55" s="17"/>
      <c r="H55" s="17"/>
      <c r="I55" s="17"/>
      <c r="J55" s="17"/>
      <c r="K55" s="17"/>
      <c r="L55" s="17"/>
      <c r="M55" s="17"/>
      <c r="N55" s="17"/>
      <c r="O55" s="17"/>
      <c r="P55" s="17"/>
      <c r="Q55" s="17"/>
      <c r="R55" s="17"/>
      <c r="S55" s="11"/>
      <c r="T55" s="11"/>
      <c r="U55" s="11"/>
      <c r="V55" s="11"/>
      <c r="W55" s="11"/>
      <c r="X55" s="11"/>
      <c r="Y55" s="11"/>
      <c r="Z55" s="11"/>
      <c r="AA55" s="11"/>
      <c r="AB55" s="11"/>
      <c r="AC55" s="11"/>
      <c r="AD55" s="17"/>
      <c r="AE55" s="17"/>
      <c r="AF55" s="17"/>
      <c r="AG55" s="17"/>
      <c r="AH55" s="17"/>
      <c r="AI55" s="17"/>
      <c r="AJ55" s="17"/>
      <c r="AK55" s="17"/>
      <c r="AL55" s="17"/>
      <c r="AM55" s="17"/>
      <c r="AN55" s="17"/>
      <c r="AO55" s="17"/>
      <c r="AP55" s="17"/>
      <c r="AQ55" s="17"/>
      <c r="AR55" s="17"/>
      <c r="AS55" s="17"/>
      <c r="AT55" s="17"/>
      <c r="AU55" s="11"/>
      <c r="AV55" s="11"/>
      <c r="AW55" s="11"/>
    </row>
    <row r="56" spans="1:49" s="5" customFormat="1" ht="11.25" customHeight="1">
      <c r="A56" s="17"/>
      <c r="B56" s="18" t="s">
        <v>158</v>
      </c>
      <c r="C56" s="15"/>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row>
    <row r="57" spans="1:49" s="5" customFormat="1" ht="11.25" customHeight="1">
      <c r="A57" s="17"/>
      <c r="B57" s="198" t="s">
        <v>105</v>
      </c>
      <c r="C57" s="199"/>
      <c r="D57" s="199"/>
      <c r="E57" s="199"/>
      <c r="F57" s="200"/>
      <c r="G57" s="155"/>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7"/>
      <c r="AF57" s="359" t="s">
        <v>38</v>
      </c>
      <c r="AG57" s="359"/>
      <c r="AH57" s="359"/>
      <c r="AI57" s="359"/>
      <c r="AJ57" s="359"/>
      <c r="AK57" s="351" t="s">
        <v>148</v>
      </c>
      <c r="AL57" s="352"/>
      <c r="AM57" s="352"/>
      <c r="AN57" s="198" t="s">
        <v>37</v>
      </c>
      <c r="AO57" s="199"/>
      <c r="AP57" s="199"/>
      <c r="AQ57" s="199"/>
      <c r="AR57" s="199"/>
      <c r="AS57" s="199"/>
      <c r="AT57" s="199"/>
      <c r="AU57" s="199"/>
      <c r="AV57" s="200"/>
      <c r="AW57" s="11"/>
    </row>
    <row r="58" spans="1:49" s="5" customFormat="1" ht="11.25" customHeight="1">
      <c r="A58" s="17"/>
      <c r="B58" s="158" t="s">
        <v>95</v>
      </c>
      <c r="C58" s="159"/>
      <c r="D58" s="159"/>
      <c r="E58" s="159"/>
      <c r="F58" s="160"/>
      <c r="G58" s="179"/>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1"/>
      <c r="AF58" s="359"/>
      <c r="AG58" s="359"/>
      <c r="AH58" s="359"/>
      <c r="AI58" s="359"/>
      <c r="AJ58" s="359"/>
      <c r="AK58" s="352"/>
      <c r="AL58" s="352"/>
      <c r="AM58" s="352"/>
      <c r="AN58" s="357" t="s">
        <v>149</v>
      </c>
      <c r="AO58" s="358"/>
      <c r="AP58" s="358"/>
      <c r="AQ58" s="358" t="s">
        <v>150</v>
      </c>
      <c r="AR58" s="358"/>
      <c r="AS58" s="358"/>
      <c r="AT58" s="358" t="s">
        <v>151</v>
      </c>
      <c r="AU58" s="358"/>
      <c r="AV58" s="363"/>
      <c r="AW58" s="11"/>
    </row>
    <row r="59" spans="1:49" s="5" customFormat="1" ht="11.25" customHeight="1">
      <c r="A59" s="17"/>
      <c r="B59" s="161"/>
      <c r="C59" s="162"/>
      <c r="D59" s="162"/>
      <c r="E59" s="162"/>
      <c r="F59" s="163"/>
      <c r="G59" s="182"/>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4"/>
      <c r="AF59" s="359"/>
      <c r="AG59" s="359"/>
      <c r="AH59" s="359"/>
      <c r="AI59" s="359"/>
      <c r="AJ59" s="359"/>
      <c r="AK59" s="370"/>
      <c r="AL59" s="370"/>
      <c r="AM59" s="370"/>
      <c r="AN59" s="298"/>
      <c r="AO59" s="299"/>
      <c r="AP59" s="299"/>
      <c r="AQ59" s="299"/>
      <c r="AR59" s="299"/>
      <c r="AS59" s="299"/>
      <c r="AT59" s="299"/>
      <c r="AU59" s="299"/>
      <c r="AV59" s="350"/>
      <c r="AW59" s="11"/>
    </row>
    <row r="60" spans="1:49" s="5" customFormat="1" ht="11.25" customHeight="1">
      <c r="A60" s="17"/>
      <c r="B60" s="198" t="s">
        <v>107</v>
      </c>
      <c r="C60" s="199"/>
      <c r="D60" s="199"/>
      <c r="E60" s="199"/>
      <c r="F60" s="200"/>
      <c r="G60" s="3" t="s">
        <v>99</v>
      </c>
      <c r="H60" s="197"/>
      <c r="I60" s="197"/>
      <c r="J60" s="197"/>
      <c r="K60" s="386" t="s">
        <v>100</v>
      </c>
      <c r="L60" s="386"/>
      <c r="M60" s="197"/>
      <c r="N60" s="197"/>
      <c r="O60" s="197"/>
      <c r="P60" s="197"/>
      <c r="Q60" s="197"/>
      <c r="R60" s="2" t="s">
        <v>101</v>
      </c>
      <c r="S60" s="205"/>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80"/>
      <c r="AW60" s="11"/>
    </row>
    <row r="61" spans="1:49" s="5" customFormat="1" ht="11.25" customHeight="1">
      <c r="A61" s="17"/>
      <c r="B61" s="158" t="s">
        <v>96</v>
      </c>
      <c r="C61" s="159"/>
      <c r="D61" s="159"/>
      <c r="E61" s="159"/>
      <c r="F61" s="160"/>
      <c r="G61" s="179"/>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2"/>
      <c r="AW61" s="11"/>
    </row>
    <row r="62" spans="1:49" s="5" customFormat="1" ht="11.25" customHeight="1">
      <c r="A62" s="17"/>
      <c r="B62" s="161"/>
      <c r="C62" s="162"/>
      <c r="D62" s="162"/>
      <c r="E62" s="162"/>
      <c r="F62" s="163"/>
      <c r="G62" s="383"/>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5"/>
      <c r="AW62" s="11"/>
    </row>
    <row r="63" spans="1:49" s="5" customFormat="1" ht="11.25" customHeight="1">
      <c r="A63" s="17"/>
      <c r="B63" s="194" t="s">
        <v>97</v>
      </c>
      <c r="C63" s="195"/>
      <c r="D63" s="195"/>
      <c r="E63" s="195"/>
      <c r="F63" s="196"/>
      <c r="G63" s="186"/>
      <c r="H63" s="186"/>
      <c r="I63" s="186"/>
      <c r="J63" s="186"/>
      <c r="K63" s="186"/>
      <c r="L63" s="186"/>
      <c r="M63" s="186"/>
      <c r="N63" s="186"/>
      <c r="O63" s="186"/>
      <c r="P63" s="187"/>
      <c r="Q63" s="194" t="s">
        <v>102</v>
      </c>
      <c r="R63" s="195"/>
      <c r="S63" s="195"/>
      <c r="T63" s="195"/>
      <c r="U63" s="196"/>
      <c r="V63" s="186"/>
      <c r="W63" s="186"/>
      <c r="X63" s="186"/>
      <c r="Y63" s="186"/>
      <c r="Z63" s="186"/>
      <c r="AA63" s="186"/>
      <c r="AB63" s="186"/>
      <c r="AC63" s="186"/>
      <c r="AD63" s="186"/>
      <c r="AE63" s="187"/>
      <c r="AF63" s="364" t="s">
        <v>219</v>
      </c>
      <c r="AG63" s="365"/>
      <c r="AH63" s="365"/>
      <c r="AI63" s="365"/>
      <c r="AJ63" s="365"/>
      <c r="AK63" s="365"/>
      <c r="AL63" s="365"/>
      <c r="AM63" s="366"/>
      <c r="AN63" s="371" t="s">
        <v>22</v>
      </c>
      <c r="AO63" s="372"/>
      <c r="AP63" s="374"/>
      <c r="AQ63" s="371" t="s">
        <v>220</v>
      </c>
      <c r="AR63" s="372"/>
      <c r="AS63" s="373"/>
      <c r="AT63" s="371" t="s">
        <v>221</v>
      </c>
      <c r="AU63" s="372"/>
      <c r="AV63" s="373"/>
      <c r="AW63" s="39"/>
    </row>
    <row r="64" spans="1:48" s="5" customFormat="1" ht="11.25" customHeight="1">
      <c r="A64" s="17"/>
      <c r="B64" s="161"/>
      <c r="C64" s="162"/>
      <c r="D64" s="162"/>
      <c r="E64" s="162"/>
      <c r="F64" s="163"/>
      <c r="G64" s="189"/>
      <c r="H64" s="189"/>
      <c r="I64" s="189"/>
      <c r="J64" s="189"/>
      <c r="K64" s="189"/>
      <c r="L64" s="189"/>
      <c r="M64" s="189"/>
      <c r="N64" s="189"/>
      <c r="O64" s="189"/>
      <c r="P64" s="190"/>
      <c r="Q64" s="161"/>
      <c r="R64" s="162"/>
      <c r="S64" s="162"/>
      <c r="T64" s="162"/>
      <c r="U64" s="163"/>
      <c r="V64" s="189"/>
      <c r="W64" s="189"/>
      <c r="X64" s="189"/>
      <c r="Y64" s="189"/>
      <c r="Z64" s="189"/>
      <c r="AA64" s="189"/>
      <c r="AB64" s="189"/>
      <c r="AC64" s="189"/>
      <c r="AD64" s="189"/>
      <c r="AE64" s="190"/>
      <c r="AF64" s="367"/>
      <c r="AG64" s="368"/>
      <c r="AH64" s="368"/>
      <c r="AI64" s="368"/>
      <c r="AJ64" s="368"/>
      <c r="AK64" s="368"/>
      <c r="AL64" s="368"/>
      <c r="AM64" s="369"/>
      <c r="AN64" s="354"/>
      <c r="AO64" s="355"/>
      <c r="AP64" s="356"/>
      <c r="AQ64" s="354"/>
      <c r="AR64" s="355"/>
      <c r="AS64" s="356"/>
      <c r="AT64" s="354"/>
      <c r="AU64" s="355"/>
      <c r="AV64" s="356"/>
    </row>
    <row r="65" spans="1:49" s="5" customFormat="1" ht="11.25" customHeight="1">
      <c r="A65" s="17"/>
      <c r="B65" s="194" t="s">
        <v>110</v>
      </c>
      <c r="C65" s="195"/>
      <c r="D65" s="195"/>
      <c r="E65" s="195"/>
      <c r="F65" s="196"/>
      <c r="G65" s="185"/>
      <c r="H65" s="186"/>
      <c r="I65" s="186"/>
      <c r="J65" s="375" t="s">
        <v>42</v>
      </c>
      <c r="K65" s="376"/>
      <c r="L65" s="194" t="s">
        <v>152</v>
      </c>
      <c r="M65" s="195"/>
      <c r="N65" s="195"/>
      <c r="O65" s="195"/>
      <c r="P65" s="196"/>
      <c r="Q65" s="185"/>
      <c r="R65" s="186"/>
      <c r="S65" s="186"/>
      <c r="T65" s="375" t="s">
        <v>153</v>
      </c>
      <c r="U65" s="376"/>
      <c r="V65" s="45"/>
      <c r="W65" s="36"/>
      <c r="X65" s="36"/>
      <c r="Y65" s="36"/>
      <c r="Z65" s="36"/>
      <c r="AA65" s="44"/>
      <c r="AB65" s="44"/>
      <c r="AC65" s="44"/>
      <c r="AD65" s="44"/>
      <c r="AE65" s="44"/>
      <c r="AF65" s="40" t="s">
        <v>222</v>
      </c>
      <c r="AG65" s="41" t="s">
        <v>224</v>
      </c>
      <c r="AH65" s="41"/>
      <c r="AI65" s="41"/>
      <c r="AJ65" s="41"/>
      <c r="AK65" s="41"/>
      <c r="AL65" s="41"/>
      <c r="AM65" s="41"/>
      <c r="AN65" s="41"/>
      <c r="AO65" s="41"/>
      <c r="AP65" s="41"/>
      <c r="AQ65" s="41"/>
      <c r="AR65" s="41"/>
      <c r="AS65" s="41"/>
      <c r="AT65" s="41"/>
      <c r="AU65" s="41"/>
      <c r="AV65" s="41"/>
      <c r="AW65" s="39"/>
    </row>
    <row r="66" spans="1:49" s="5" customFormat="1" ht="11.25" customHeight="1">
      <c r="A66" s="17"/>
      <c r="B66" s="161"/>
      <c r="C66" s="162"/>
      <c r="D66" s="162"/>
      <c r="E66" s="162"/>
      <c r="F66" s="163"/>
      <c r="G66" s="188"/>
      <c r="H66" s="189"/>
      <c r="I66" s="189"/>
      <c r="J66" s="377"/>
      <c r="K66" s="378"/>
      <c r="L66" s="161"/>
      <c r="M66" s="162"/>
      <c r="N66" s="162"/>
      <c r="O66" s="162"/>
      <c r="P66" s="163"/>
      <c r="Q66" s="188"/>
      <c r="R66" s="189"/>
      <c r="S66" s="189"/>
      <c r="T66" s="377"/>
      <c r="U66" s="378"/>
      <c r="V66" s="36"/>
      <c r="W66" s="36"/>
      <c r="X66" s="36"/>
      <c r="Y66" s="36"/>
      <c r="Z66" s="36"/>
      <c r="AA66" s="44"/>
      <c r="AB66" s="44"/>
      <c r="AC66" s="44"/>
      <c r="AD66" s="44"/>
      <c r="AE66" s="44"/>
      <c r="AF66" s="41"/>
      <c r="AG66" s="41" t="s">
        <v>225</v>
      </c>
      <c r="AH66" s="41"/>
      <c r="AI66" s="41"/>
      <c r="AJ66" s="41"/>
      <c r="AK66" s="41"/>
      <c r="AL66" s="41"/>
      <c r="AM66" s="41"/>
      <c r="AN66" s="41"/>
      <c r="AO66" s="41"/>
      <c r="AP66" s="41"/>
      <c r="AQ66" s="41"/>
      <c r="AR66" s="41"/>
      <c r="AS66" s="41"/>
      <c r="AT66" s="41"/>
      <c r="AU66" s="41"/>
      <c r="AV66" s="41"/>
      <c r="AW66" s="39"/>
    </row>
    <row r="67" spans="1:49" ht="11.2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row>
    <row r="68" spans="1:49" ht="11.2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row>
    <row r="69" spans="1:49" ht="11.25" customHeight="1">
      <c r="A69" s="15"/>
      <c r="B69" s="15" t="s">
        <v>159</v>
      </c>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row>
    <row r="70" spans="1:49" ht="11.2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row>
    <row r="71" spans="1:49" ht="11.2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row>
    <row r="72" spans="1:49" ht="11.2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row>
    <row r="73" spans="1:49" ht="11.2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row>
    <row r="74" spans="1:49" ht="11.2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row>
    <row r="75" spans="1:49" ht="11.2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row>
    <row r="76" spans="1:49" ht="11.2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row>
  </sheetData>
  <sheetProtection/>
  <mergeCells count="194">
    <mergeCell ref="AF63:AM64"/>
    <mergeCell ref="AQ63:AS63"/>
    <mergeCell ref="AN64:AP64"/>
    <mergeCell ref="AQ64:AS64"/>
    <mergeCell ref="AN57:AV57"/>
    <mergeCell ref="AT58:AV58"/>
    <mergeCell ref="AT63:AV63"/>
    <mergeCell ref="AT64:AV64"/>
    <mergeCell ref="AN63:AP63"/>
    <mergeCell ref="S60:AV60"/>
    <mergeCell ref="G65:I66"/>
    <mergeCell ref="J65:K66"/>
    <mergeCell ref="L65:P66"/>
    <mergeCell ref="Q65:S66"/>
    <mergeCell ref="T65:U66"/>
    <mergeCell ref="V63:AE64"/>
    <mergeCell ref="G39:I40"/>
    <mergeCell ref="J39:K40"/>
    <mergeCell ref="L39:P40"/>
    <mergeCell ref="Q39:S40"/>
    <mergeCell ref="T39:U40"/>
    <mergeCell ref="J52:K53"/>
    <mergeCell ref="L52:P53"/>
    <mergeCell ref="Q52:S53"/>
    <mergeCell ref="T52:U53"/>
    <mergeCell ref="S47:AV47"/>
    <mergeCell ref="J26:K27"/>
    <mergeCell ref="L26:P27"/>
    <mergeCell ref="Q26:S27"/>
    <mergeCell ref="T26:U27"/>
    <mergeCell ref="G24:P25"/>
    <mergeCell ref="Q24:U25"/>
    <mergeCell ref="B60:F60"/>
    <mergeCell ref="B65:F66"/>
    <mergeCell ref="B61:F62"/>
    <mergeCell ref="G61:AV62"/>
    <mergeCell ref="B63:F64"/>
    <mergeCell ref="AF24:AM25"/>
    <mergeCell ref="AN24:AP24"/>
    <mergeCell ref="AQ24:AS24"/>
    <mergeCell ref="AT24:AV24"/>
    <mergeCell ref="G26:I27"/>
    <mergeCell ref="AQ50:AS50"/>
    <mergeCell ref="M47:Q47"/>
    <mergeCell ref="AT51:AV51"/>
    <mergeCell ref="AQ51:AS51"/>
    <mergeCell ref="G63:P64"/>
    <mergeCell ref="Q63:U64"/>
    <mergeCell ref="AQ58:AS58"/>
    <mergeCell ref="G57:AE57"/>
    <mergeCell ref="AK59:AM59"/>
    <mergeCell ref="AN59:AP59"/>
    <mergeCell ref="AQ59:AS59"/>
    <mergeCell ref="K60:L60"/>
    <mergeCell ref="M60:Q60"/>
    <mergeCell ref="AF57:AJ59"/>
    <mergeCell ref="AK57:AM58"/>
    <mergeCell ref="H60:J60"/>
    <mergeCell ref="G44:AE44"/>
    <mergeCell ref="B44:F44"/>
    <mergeCell ref="B47:F47"/>
    <mergeCell ref="AF44:AJ46"/>
    <mergeCell ref="AT59:AV59"/>
    <mergeCell ref="AT50:AV50"/>
    <mergeCell ref="B58:F59"/>
    <mergeCell ref="G58:AE59"/>
    <mergeCell ref="AN58:AP58"/>
    <mergeCell ref="B57:F57"/>
    <mergeCell ref="AT32:AV32"/>
    <mergeCell ref="AQ45:AS45"/>
    <mergeCell ref="AN45:AP45"/>
    <mergeCell ref="AQ32:AS32"/>
    <mergeCell ref="AN32:AP32"/>
    <mergeCell ref="AK31:AM32"/>
    <mergeCell ref="AT45:AV45"/>
    <mergeCell ref="AN38:AP38"/>
    <mergeCell ref="AQ38:AS38"/>
    <mergeCell ref="AT38:AV38"/>
    <mergeCell ref="B34:F34"/>
    <mergeCell ref="AT33:AV33"/>
    <mergeCell ref="AQ33:AS33"/>
    <mergeCell ref="AN33:AP33"/>
    <mergeCell ref="AK33:AM33"/>
    <mergeCell ref="M8:Q8"/>
    <mergeCell ref="V24:AE25"/>
    <mergeCell ref="K8:L8"/>
    <mergeCell ref="AQ11:AS11"/>
    <mergeCell ref="B32:F33"/>
    <mergeCell ref="G48:AV49"/>
    <mergeCell ref="B48:F49"/>
    <mergeCell ref="B52:F53"/>
    <mergeCell ref="G50:P51"/>
    <mergeCell ref="B50:F51"/>
    <mergeCell ref="AF50:AM51"/>
    <mergeCell ref="AN50:AP50"/>
    <mergeCell ref="AN51:AP51"/>
    <mergeCell ref="Q50:U51"/>
    <mergeCell ref="G52:I53"/>
    <mergeCell ref="AT46:AV46"/>
    <mergeCell ref="AQ46:AS46"/>
    <mergeCell ref="AN46:AP46"/>
    <mergeCell ref="AK46:AM46"/>
    <mergeCell ref="AK44:AM45"/>
    <mergeCell ref="AN44:AV44"/>
    <mergeCell ref="B37:F38"/>
    <mergeCell ref="AF37:AM38"/>
    <mergeCell ref="AN37:AP37"/>
    <mergeCell ref="H47:J47"/>
    <mergeCell ref="B35:F36"/>
    <mergeCell ref="V50:AE51"/>
    <mergeCell ref="B39:F40"/>
    <mergeCell ref="G45:AE46"/>
    <mergeCell ref="B45:F46"/>
    <mergeCell ref="K47:L47"/>
    <mergeCell ref="G35:AV36"/>
    <mergeCell ref="S34:AV34"/>
    <mergeCell ref="M34:Q34"/>
    <mergeCell ref="K34:L34"/>
    <mergeCell ref="H34:J34"/>
    <mergeCell ref="V37:AE38"/>
    <mergeCell ref="Q37:U38"/>
    <mergeCell ref="G37:P38"/>
    <mergeCell ref="AQ37:AS37"/>
    <mergeCell ref="AT37:AV37"/>
    <mergeCell ref="AF31:AJ33"/>
    <mergeCell ref="G32:AE33"/>
    <mergeCell ref="G31:AE31"/>
    <mergeCell ref="AN31:AV31"/>
    <mergeCell ref="B5:F5"/>
    <mergeCell ref="B6:F7"/>
    <mergeCell ref="S8:AV8"/>
    <mergeCell ref="B9:F10"/>
    <mergeCell ref="G9:AV10"/>
    <mergeCell ref="B31:F31"/>
    <mergeCell ref="B11:F12"/>
    <mergeCell ref="G11:P12"/>
    <mergeCell ref="Q11:U12"/>
    <mergeCell ref="H8:J8"/>
    <mergeCell ref="B8:F8"/>
    <mergeCell ref="B26:F27"/>
    <mergeCell ref="B18:F18"/>
    <mergeCell ref="G18:AE18"/>
    <mergeCell ref="B13:F14"/>
    <mergeCell ref="B24:F25"/>
    <mergeCell ref="G22:AV23"/>
    <mergeCell ref="B22:F23"/>
    <mergeCell ref="AN25:AP25"/>
    <mergeCell ref="AQ25:AS25"/>
    <mergeCell ref="B21:F21"/>
    <mergeCell ref="AN20:AP20"/>
    <mergeCell ref="AT25:AV25"/>
    <mergeCell ref="B19:F20"/>
    <mergeCell ref="M21:Q21"/>
    <mergeCell ref="AQ20:AS20"/>
    <mergeCell ref="G13:I14"/>
    <mergeCell ref="Q13:S14"/>
    <mergeCell ref="J13:K14"/>
    <mergeCell ref="L13:P14"/>
    <mergeCell ref="T13:U14"/>
    <mergeCell ref="H21:J21"/>
    <mergeCell ref="K21:L21"/>
    <mergeCell ref="G19:AE20"/>
    <mergeCell ref="S21:AV21"/>
    <mergeCell ref="AN19:AP19"/>
    <mergeCell ref="V11:AE12"/>
    <mergeCell ref="AT11:AV11"/>
    <mergeCell ref="AK18:AM19"/>
    <mergeCell ref="AN11:AP11"/>
    <mergeCell ref="AF18:AJ20"/>
    <mergeCell ref="AN18:AV18"/>
    <mergeCell ref="AQ19:AS19"/>
    <mergeCell ref="AK20:AM20"/>
    <mergeCell ref="AT20:AV20"/>
    <mergeCell ref="AT12:AV12"/>
    <mergeCell ref="A1:M2"/>
    <mergeCell ref="N1:U2"/>
    <mergeCell ref="V1:Y2"/>
    <mergeCell ref="G5:AE5"/>
    <mergeCell ref="AT19:AV19"/>
    <mergeCell ref="AT6:AV6"/>
    <mergeCell ref="AF11:AM12"/>
    <mergeCell ref="AQ6:AS6"/>
    <mergeCell ref="AN12:AP12"/>
    <mergeCell ref="AK7:AM7"/>
    <mergeCell ref="AT7:AV7"/>
    <mergeCell ref="G6:AE7"/>
    <mergeCell ref="AK5:AM6"/>
    <mergeCell ref="B3:V3"/>
    <mergeCell ref="AQ7:AS7"/>
    <mergeCell ref="AQ12:AS12"/>
    <mergeCell ref="AN6:AP6"/>
    <mergeCell ref="AN7:AP7"/>
    <mergeCell ref="AF5:AJ7"/>
    <mergeCell ref="AN5:AV5"/>
  </mergeCells>
  <dataValidations count="1">
    <dataValidation type="list" allowBlank="1" showInputMessage="1" showErrorMessage="1" sqref="AQ12 AT12 AN12 AK7 AN51 AK46 AT46 AQ46 AN25 AN46 AK20 AQ64 AT64 AN64 AK59 AT59 AT20 AQ20 AN20 AT7 AQ7 AN7 AQ25 AT25 AQ59 AN59 AQ51 AT51 AN38 AK33 AT33 AQ33 AN33 AQ38 AT38">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1" sqref="A1:AX2"/>
    </sheetView>
  </sheetViews>
  <sheetFormatPr defaultColWidth="1.875" defaultRowHeight="11.25" customHeight="1"/>
  <cols>
    <col min="1" max="49" width="1.875" style="4" customWidth="1"/>
    <col min="50" max="50" width="1.875" style="43" customWidth="1"/>
    <col min="51" max="16384" width="1.875" style="4" customWidth="1"/>
  </cols>
  <sheetData>
    <row r="1" spans="1:50" ht="11.25" customHeight="1">
      <c r="A1" s="360" t="s">
        <v>395</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row>
    <row r="2" spans="1:50" ht="11.25"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row>
    <row r="3" spans="1:49" ht="11.25" customHeight="1">
      <c r="A3" s="14"/>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ht="11.25" customHeight="1">
      <c r="A4" s="15"/>
      <c r="B4" s="353" t="s">
        <v>205</v>
      </c>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15"/>
      <c r="AV4" s="15"/>
      <c r="AW4" s="15"/>
    </row>
    <row r="5" spans="1:49" ht="11.25" customHeight="1">
      <c r="A5" s="15"/>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8" t="s">
        <v>140</v>
      </c>
      <c r="AV5" s="438"/>
      <c r="AW5" s="438"/>
    </row>
    <row r="6" spans="1:49" ht="11.25" customHeight="1">
      <c r="A6" s="15"/>
      <c r="B6" s="398" t="s">
        <v>223</v>
      </c>
      <c r="C6" s="399"/>
      <c r="D6" s="443"/>
      <c r="E6" s="444"/>
      <c r="F6" s="444"/>
      <c r="G6" s="454"/>
      <c r="H6" s="164" t="s">
        <v>110</v>
      </c>
      <c r="I6" s="165"/>
      <c r="J6" s="458"/>
      <c r="K6" s="389" t="s">
        <v>570</v>
      </c>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1"/>
      <c r="AL6" s="392" t="s">
        <v>571</v>
      </c>
      <c r="AM6" s="390"/>
      <c r="AN6" s="390"/>
      <c r="AO6" s="390"/>
      <c r="AP6" s="390"/>
      <c r="AQ6" s="390"/>
      <c r="AR6" s="390"/>
      <c r="AS6" s="390"/>
      <c r="AT6" s="391"/>
      <c r="AU6" s="164" t="s">
        <v>108</v>
      </c>
      <c r="AV6" s="165"/>
      <c r="AW6" s="166"/>
    </row>
    <row r="7" spans="1:49" ht="11.25" customHeight="1">
      <c r="A7" s="15"/>
      <c r="B7" s="400"/>
      <c r="C7" s="401"/>
      <c r="D7" s="446"/>
      <c r="E7" s="447"/>
      <c r="F7" s="447"/>
      <c r="G7" s="455"/>
      <c r="H7" s="170"/>
      <c r="I7" s="171"/>
      <c r="J7" s="459"/>
      <c r="K7" s="460" t="s">
        <v>389</v>
      </c>
      <c r="L7" s="453"/>
      <c r="M7" s="393"/>
      <c r="N7" s="452" t="s">
        <v>388</v>
      </c>
      <c r="O7" s="453"/>
      <c r="P7" s="393"/>
      <c r="Q7" s="452" t="s">
        <v>391</v>
      </c>
      <c r="R7" s="453"/>
      <c r="S7" s="393"/>
      <c r="T7" s="452" t="s">
        <v>379</v>
      </c>
      <c r="U7" s="453"/>
      <c r="V7" s="393"/>
      <c r="W7" s="452" t="s">
        <v>380</v>
      </c>
      <c r="X7" s="453"/>
      <c r="Y7" s="393"/>
      <c r="Z7" s="452" t="s">
        <v>381</v>
      </c>
      <c r="AA7" s="453"/>
      <c r="AB7" s="393"/>
      <c r="AC7" s="452" t="s">
        <v>382</v>
      </c>
      <c r="AD7" s="453"/>
      <c r="AE7" s="393"/>
      <c r="AF7" s="452" t="s">
        <v>383</v>
      </c>
      <c r="AG7" s="453"/>
      <c r="AH7" s="393"/>
      <c r="AI7" s="452" t="s">
        <v>384</v>
      </c>
      <c r="AJ7" s="453"/>
      <c r="AK7" s="393"/>
      <c r="AL7" s="452" t="s">
        <v>385</v>
      </c>
      <c r="AM7" s="453"/>
      <c r="AN7" s="393"/>
      <c r="AO7" s="452" t="s">
        <v>386</v>
      </c>
      <c r="AP7" s="453"/>
      <c r="AQ7" s="393"/>
      <c r="AR7" s="452" t="s">
        <v>387</v>
      </c>
      <c r="AS7" s="453"/>
      <c r="AT7" s="393"/>
      <c r="AU7" s="170"/>
      <c r="AV7" s="171"/>
      <c r="AW7" s="172"/>
    </row>
    <row r="8" spans="1:49" ht="11.25" customHeight="1">
      <c r="A8" s="15"/>
      <c r="B8" s="433">
        <v>1</v>
      </c>
      <c r="C8" s="434"/>
      <c r="D8" s="428" t="s">
        <v>204</v>
      </c>
      <c r="E8" s="429"/>
      <c r="F8" s="429"/>
      <c r="G8" s="430"/>
      <c r="H8" s="413"/>
      <c r="I8" s="414"/>
      <c r="J8" s="431"/>
      <c r="K8" s="432"/>
      <c r="L8" s="414"/>
      <c r="M8" s="415"/>
      <c r="N8" s="413"/>
      <c r="O8" s="414"/>
      <c r="P8" s="415"/>
      <c r="Q8" s="413"/>
      <c r="R8" s="414"/>
      <c r="S8" s="415"/>
      <c r="T8" s="413"/>
      <c r="U8" s="414"/>
      <c r="V8" s="415"/>
      <c r="W8" s="413"/>
      <c r="X8" s="414"/>
      <c r="Y8" s="415"/>
      <c r="Z8" s="413"/>
      <c r="AA8" s="414"/>
      <c r="AB8" s="415"/>
      <c r="AC8" s="413"/>
      <c r="AD8" s="414"/>
      <c r="AE8" s="415"/>
      <c r="AF8" s="413"/>
      <c r="AG8" s="414"/>
      <c r="AH8" s="415"/>
      <c r="AI8" s="413"/>
      <c r="AJ8" s="414"/>
      <c r="AK8" s="415"/>
      <c r="AL8" s="413"/>
      <c r="AM8" s="414"/>
      <c r="AN8" s="415"/>
      <c r="AO8" s="413"/>
      <c r="AP8" s="414"/>
      <c r="AQ8" s="415"/>
      <c r="AR8" s="413"/>
      <c r="AS8" s="414"/>
      <c r="AT8" s="415"/>
      <c r="AU8" s="416">
        <f>SUM(K8:AT8)</f>
        <v>0</v>
      </c>
      <c r="AV8" s="417"/>
      <c r="AW8" s="418"/>
    </row>
    <row r="9" spans="1:49" ht="11.25" customHeight="1">
      <c r="A9" s="15"/>
      <c r="B9" s="435"/>
      <c r="C9" s="436"/>
      <c r="D9" s="419" t="s">
        <v>167</v>
      </c>
      <c r="E9" s="420"/>
      <c r="F9" s="420"/>
      <c r="G9" s="421"/>
      <c r="H9" s="410"/>
      <c r="I9" s="411"/>
      <c r="J9" s="422"/>
      <c r="K9" s="423"/>
      <c r="L9" s="411"/>
      <c r="M9" s="412"/>
      <c r="N9" s="410"/>
      <c r="O9" s="411"/>
      <c r="P9" s="412"/>
      <c r="Q9" s="410"/>
      <c r="R9" s="411"/>
      <c r="S9" s="412"/>
      <c r="T9" s="410"/>
      <c r="U9" s="411"/>
      <c r="V9" s="412"/>
      <c r="W9" s="410"/>
      <c r="X9" s="411"/>
      <c r="Y9" s="412"/>
      <c r="Z9" s="410"/>
      <c r="AA9" s="411"/>
      <c r="AB9" s="412"/>
      <c r="AC9" s="410"/>
      <c r="AD9" s="411"/>
      <c r="AE9" s="412"/>
      <c r="AF9" s="410"/>
      <c r="AG9" s="411"/>
      <c r="AH9" s="412"/>
      <c r="AI9" s="410"/>
      <c r="AJ9" s="411"/>
      <c r="AK9" s="412"/>
      <c r="AL9" s="410"/>
      <c r="AM9" s="411"/>
      <c r="AN9" s="412"/>
      <c r="AO9" s="410"/>
      <c r="AP9" s="411"/>
      <c r="AQ9" s="412"/>
      <c r="AR9" s="410"/>
      <c r="AS9" s="411"/>
      <c r="AT9" s="412"/>
      <c r="AU9" s="395">
        <f>SUM(K9:AT9)</f>
        <v>0</v>
      </c>
      <c r="AV9" s="396"/>
      <c r="AW9" s="397"/>
    </row>
    <row r="10" spans="1:49" ht="11.25" customHeight="1">
      <c r="A10" s="15"/>
      <c r="B10" s="433">
        <v>2</v>
      </c>
      <c r="C10" s="434"/>
      <c r="D10" s="428" t="s">
        <v>204</v>
      </c>
      <c r="E10" s="429"/>
      <c r="F10" s="429"/>
      <c r="G10" s="430"/>
      <c r="H10" s="413"/>
      <c r="I10" s="414"/>
      <c r="J10" s="431"/>
      <c r="K10" s="432"/>
      <c r="L10" s="414"/>
      <c r="M10" s="415"/>
      <c r="N10" s="413"/>
      <c r="O10" s="414"/>
      <c r="P10" s="415"/>
      <c r="Q10" s="413"/>
      <c r="R10" s="414"/>
      <c r="S10" s="415"/>
      <c r="T10" s="413"/>
      <c r="U10" s="414"/>
      <c r="V10" s="415"/>
      <c r="W10" s="413"/>
      <c r="X10" s="414"/>
      <c r="Y10" s="415"/>
      <c r="Z10" s="413"/>
      <c r="AA10" s="414"/>
      <c r="AB10" s="415"/>
      <c r="AC10" s="413"/>
      <c r="AD10" s="414"/>
      <c r="AE10" s="415"/>
      <c r="AF10" s="413"/>
      <c r="AG10" s="414"/>
      <c r="AH10" s="415"/>
      <c r="AI10" s="413"/>
      <c r="AJ10" s="414"/>
      <c r="AK10" s="415"/>
      <c r="AL10" s="413"/>
      <c r="AM10" s="414"/>
      <c r="AN10" s="415"/>
      <c r="AO10" s="413"/>
      <c r="AP10" s="414"/>
      <c r="AQ10" s="415"/>
      <c r="AR10" s="413"/>
      <c r="AS10" s="414"/>
      <c r="AT10" s="415"/>
      <c r="AU10" s="416">
        <f aca="true" t="shared" si="0" ref="AU10:AU17">SUM(K10:AT10)</f>
        <v>0</v>
      </c>
      <c r="AV10" s="417"/>
      <c r="AW10" s="418"/>
    </row>
    <row r="11" spans="1:49" ht="11.25" customHeight="1">
      <c r="A11" s="15"/>
      <c r="B11" s="435"/>
      <c r="C11" s="436"/>
      <c r="D11" s="419" t="s">
        <v>167</v>
      </c>
      <c r="E11" s="420"/>
      <c r="F11" s="420"/>
      <c r="G11" s="421"/>
      <c r="H11" s="410"/>
      <c r="I11" s="411"/>
      <c r="J11" s="422"/>
      <c r="K11" s="423"/>
      <c r="L11" s="411"/>
      <c r="M11" s="412"/>
      <c r="N11" s="410"/>
      <c r="O11" s="411"/>
      <c r="P11" s="412"/>
      <c r="Q11" s="410"/>
      <c r="R11" s="411"/>
      <c r="S11" s="412"/>
      <c r="T11" s="410"/>
      <c r="U11" s="411"/>
      <c r="V11" s="412"/>
      <c r="W11" s="410"/>
      <c r="X11" s="411"/>
      <c r="Y11" s="412"/>
      <c r="Z11" s="410"/>
      <c r="AA11" s="411"/>
      <c r="AB11" s="412"/>
      <c r="AC11" s="410"/>
      <c r="AD11" s="411"/>
      <c r="AE11" s="412"/>
      <c r="AF11" s="410"/>
      <c r="AG11" s="411"/>
      <c r="AH11" s="412"/>
      <c r="AI11" s="410"/>
      <c r="AJ11" s="411"/>
      <c r="AK11" s="412"/>
      <c r="AL11" s="410"/>
      <c r="AM11" s="411"/>
      <c r="AN11" s="412"/>
      <c r="AO11" s="410"/>
      <c r="AP11" s="411"/>
      <c r="AQ11" s="412"/>
      <c r="AR11" s="410"/>
      <c r="AS11" s="411"/>
      <c r="AT11" s="412"/>
      <c r="AU11" s="395">
        <f t="shared" si="0"/>
        <v>0</v>
      </c>
      <c r="AV11" s="396"/>
      <c r="AW11" s="397"/>
    </row>
    <row r="12" spans="1:49" ht="11.25" customHeight="1">
      <c r="A12" s="15"/>
      <c r="B12" s="433">
        <v>3</v>
      </c>
      <c r="C12" s="434"/>
      <c r="D12" s="428" t="s">
        <v>204</v>
      </c>
      <c r="E12" s="429"/>
      <c r="F12" s="429"/>
      <c r="G12" s="430"/>
      <c r="H12" s="413"/>
      <c r="I12" s="414"/>
      <c r="J12" s="431"/>
      <c r="K12" s="432"/>
      <c r="L12" s="414"/>
      <c r="M12" s="415"/>
      <c r="N12" s="413"/>
      <c r="O12" s="414"/>
      <c r="P12" s="415"/>
      <c r="Q12" s="413"/>
      <c r="R12" s="414"/>
      <c r="S12" s="415"/>
      <c r="T12" s="413"/>
      <c r="U12" s="414"/>
      <c r="V12" s="415"/>
      <c r="W12" s="413"/>
      <c r="X12" s="414"/>
      <c r="Y12" s="415"/>
      <c r="Z12" s="413"/>
      <c r="AA12" s="414"/>
      <c r="AB12" s="415"/>
      <c r="AC12" s="413"/>
      <c r="AD12" s="414"/>
      <c r="AE12" s="415"/>
      <c r="AF12" s="413"/>
      <c r="AG12" s="414"/>
      <c r="AH12" s="415"/>
      <c r="AI12" s="413"/>
      <c r="AJ12" s="414"/>
      <c r="AK12" s="415"/>
      <c r="AL12" s="413"/>
      <c r="AM12" s="414"/>
      <c r="AN12" s="415"/>
      <c r="AO12" s="413"/>
      <c r="AP12" s="414"/>
      <c r="AQ12" s="415"/>
      <c r="AR12" s="413"/>
      <c r="AS12" s="414"/>
      <c r="AT12" s="415"/>
      <c r="AU12" s="416">
        <f t="shared" si="0"/>
        <v>0</v>
      </c>
      <c r="AV12" s="417"/>
      <c r="AW12" s="418"/>
    </row>
    <row r="13" spans="1:49" ht="11.25" customHeight="1">
      <c r="A13" s="15"/>
      <c r="B13" s="435"/>
      <c r="C13" s="436"/>
      <c r="D13" s="419" t="s">
        <v>167</v>
      </c>
      <c r="E13" s="420"/>
      <c r="F13" s="420"/>
      <c r="G13" s="421"/>
      <c r="H13" s="410"/>
      <c r="I13" s="411"/>
      <c r="J13" s="422"/>
      <c r="K13" s="423"/>
      <c r="L13" s="411"/>
      <c r="M13" s="412"/>
      <c r="N13" s="410"/>
      <c r="O13" s="411"/>
      <c r="P13" s="412"/>
      <c r="Q13" s="410"/>
      <c r="R13" s="411"/>
      <c r="S13" s="412"/>
      <c r="T13" s="410"/>
      <c r="U13" s="411"/>
      <c r="V13" s="412"/>
      <c r="W13" s="410"/>
      <c r="X13" s="411"/>
      <c r="Y13" s="412"/>
      <c r="Z13" s="410"/>
      <c r="AA13" s="411"/>
      <c r="AB13" s="412"/>
      <c r="AC13" s="410"/>
      <c r="AD13" s="411"/>
      <c r="AE13" s="412"/>
      <c r="AF13" s="410"/>
      <c r="AG13" s="411"/>
      <c r="AH13" s="412"/>
      <c r="AI13" s="410"/>
      <c r="AJ13" s="411"/>
      <c r="AK13" s="412"/>
      <c r="AL13" s="410"/>
      <c r="AM13" s="411"/>
      <c r="AN13" s="412"/>
      <c r="AO13" s="410"/>
      <c r="AP13" s="411"/>
      <c r="AQ13" s="412"/>
      <c r="AR13" s="410"/>
      <c r="AS13" s="411"/>
      <c r="AT13" s="412"/>
      <c r="AU13" s="395">
        <f t="shared" si="0"/>
        <v>0</v>
      </c>
      <c r="AV13" s="396"/>
      <c r="AW13" s="397"/>
    </row>
    <row r="14" spans="1:49" ht="11.25" customHeight="1">
      <c r="A14" s="15"/>
      <c r="B14" s="433">
        <v>4</v>
      </c>
      <c r="C14" s="434"/>
      <c r="D14" s="428" t="s">
        <v>204</v>
      </c>
      <c r="E14" s="429"/>
      <c r="F14" s="429"/>
      <c r="G14" s="430"/>
      <c r="H14" s="413"/>
      <c r="I14" s="414"/>
      <c r="J14" s="431"/>
      <c r="K14" s="432"/>
      <c r="L14" s="414"/>
      <c r="M14" s="415"/>
      <c r="N14" s="413"/>
      <c r="O14" s="414"/>
      <c r="P14" s="415"/>
      <c r="Q14" s="413"/>
      <c r="R14" s="414"/>
      <c r="S14" s="415"/>
      <c r="T14" s="413"/>
      <c r="U14" s="414"/>
      <c r="V14" s="415"/>
      <c r="W14" s="413"/>
      <c r="X14" s="414"/>
      <c r="Y14" s="415"/>
      <c r="Z14" s="413"/>
      <c r="AA14" s="414"/>
      <c r="AB14" s="415"/>
      <c r="AC14" s="413"/>
      <c r="AD14" s="414"/>
      <c r="AE14" s="415"/>
      <c r="AF14" s="413"/>
      <c r="AG14" s="414"/>
      <c r="AH14" s="415"/>
      <c r="AI14" s="413"/>
      <c r="AJ14" s="414"/>
      <c r="AK14" s="415"/>
      <c r="AL14" s="413"/>
      <c r="AM14" s="414"/>
      <c r="AN14" s="415"/>
      <c r="AO14" s="413"/>
      <c r="AP14" s="414"/>
      <c r="AQ14" s="415"/>
      <c r="AR14" s="413"/>
      <c r="AS14" s="414"/>
      <c r="AT14" s="415"/>
      <c r="AU14" s="416">
        <f t="shared" si="0"/>
        <v>0</v>
      </c>
      <c r="AV14" s="417"/>
      <c r="AW14" s="418"/>
    </row>
    <row r="15" spans="1:49" ht="11.25" customHeight="1">
      <c r="A15" s="15"/>
      <c r="B15" s="435"/>
      <c r="C15" s="436"/>
      <c r="D15" s="419" t="s">
        <v>167</v>
      </c>
      <c r="E15" s="420"/>
      <c r="F15" s="420"/>
      <c r="G15" s="421"/>
      <c r="H15" s="410"/>
      <c r="I15" s="411"/>
      <c r="J15" s="422"/>
      <c r="K15" s="423"/>
      <c r="L15" s="411"/>
      <c r="M15" s="412"/>
      <c r="N15" s="410"/>
      <c r="O15" s="411"/>
      <c r="P15" s="412"/>
      <c r="Q15" s="410"/>
      <c r="R15" s="411"/>
      <c r="S15" s="412"/>
      <c r="T15" s="410"/>
      <c r="U15" s="411"/>
      <c r="V15" s="412"/>
      <c r="W15" s="410"/>
      <c r="X15" s="411"/>
      <c r="Y15" s="412"/>
      <c r="Z15" s="410"/>
      <c r="AA15" s="411"/>
      <c r="AB15" s="412"/>
      <c r="AC15" s="410"/>
      <c r="AD15" s="411"/>
      <c r="AE15" s="412"/>
      <c r="AF15" s="410"/>
      <c r="AG15" s="411"/>
      <c r="AH15" s="412"/>
      <c r="AI15" s="410"/>
      <c r="AJ15" s="411"/>
      <c r="AK15" s="412"/>
      <c r="AL15" s="410"/>
      <c r="AM15" s="411"/>
      <c r="AN15" s="412"/>
      <c r="AO15" s="410"/>
      <c r="AP15" s="411"/>
      <c r="AQ15" s="412"/>
      <c r="AR15" s="410"/>
      <c r="AS15" s="411"/>
      <c r="AT15" s="412"/>
      <c r="AU15" s="395">
        <f t="shared" si="0"/>
        <v>0</v>
      </c>
      <c r="AV15" s="396"/>
      <c r="AW15" s="397"/>
    </row>
    <row r="16" spans="1:49" ht="11.25" customHeight="1">
      <c r="A16" s="15"/>
      <c r="B16" s="433">
        <v>5</v>
      </c>
      <c r="C16" s="434"/>
      <c r="D16" s="428" t="s">
        <v>204</v>
      </c>
      <c r="E16" s="429"/>
      <c r="F16" s="429"/>
      <c r="G16" s="430"/>
      <c r="H16" s="413"/>
      <c r="I16" s="414"/>
      <c r="J16" s="431"/>
      <c r="K16" s="432"/>
      <c r="L16" s="414"/>
      <c r="M16" s="415"/>
      <c r="N16" s="413"/>
      <c r="O16" s="414"/>
      <c r="P16" s="415"/>
      <c r="Q16" s="413"/>
      <c r="R16" s="414"/>
      <c r="S16" s="415"/>
      <c r="T16" s="413"/>
      <c r="U16" s="414"/>
      <c r="V16" s="415"/>
      <c r="W16" s="413"/>
      <c r="X16" s="414"/>
      <c r="Y16" s="415"/>
      <c r="Z16" s="413"/>
      <c r="AA16" s="414"/>
      <c r="AB16" s="415"/>
      <c r="AC16" s="413"/>
      <c r="AD16" s="414"/>
      <c r="AE16" s="415"/>
      <c r="AF16" s="413"/>
      <c r="AG16" s="414"/>
      <c r="AH16" s="415"/>
      <c r="AI16" s="413"/>
      <c r="AJ16" s="414"/>
      <c r="AK16" s="415"/>
      <c r="AL16" s="413"/>
      <c r="AM16" s="414"/>
      <c r="AN16" s="415"/>
      <c r="AO16" s="413"/>
      <c r="AP16" s="414"/>
      <c r="AQ16" s="415"/>
      <c r="AR16" s="413"/>
      <c r="AS16" s="414"/>
      <c r="AT16" s="415"/>
      <c r="AU16" s="416">
        <f t="shared" si="0"/>
        <v>0</v>
      </c>
      <c r="AV16" s="417"/>
      <c r="AW16" s="418"/>
    </row>
    <row r="17" spans="1:49" ht="11.25" customHeight="1">
      <c r="A17" s="15"/>
      <c r="B17" s="435"/>
      <c r="C17" s="436"/>
      <c r="D17" s="419" t="s">
        <v>167</v>
      </c>
      <c r="E17" s="420"/>
      <c r="F17" s="420"/>
      <c r="G17" s="421"/>
      <c r="H17" s="410"/>
      <c r="I17" s="411"/>
      <c r="J17" s="422"/>
      <c r="K17" s="423"/>
      <c r="L17" s="411"/>
      <c r="M17" s="412"/>
      <c r="N17" s="410"/>
      <c r="O17" s="411"/>
      <c r="P17" s="412"/>
      <c r="Q17" s="410"/>
      <c r="R17" s="411"/>
      <c r="S17" s="412"/>
      <c r="T17" s="410"/>
      <c r="U17" s="411"/>
      <c r="V17" s="412"/>
      <c r="W17" s="410"/>
      <c r="X17" s="411"/>
      <c r="Y17" s="412"/>
      <c r="Z17" s="410"/>
      <c r="AA17" s="411"/>
      <c r="AB17" s="412"/>
      <c r="AC17" s="410"/>
      <c r="AD17" s="411"/>
      <c r="AE17" s="412"/>
      <c r="AF17" s="410"/>
      <c r="AG17" s="411"/>
      <c r="AH17" s="412"/>
      <c r="AI17" s="410"/>
      <c r="AJ17" s="411"/>
      <c r="AK17" s="412"/>
      <c r="AL17" s="410"/>
      <c r="AM17" s="411"/>
      <c r="AN17" s="412"/>
      <c r="AO17" s="410"/>
      <c r="AP17" s="411"/>
      <c r="AQ17" s="412"/>
      <c r="AR17" s="410"/>
      <c r="AS17" s="411"/>
      <c r="AT17" s="412"/>
      <c r="AU17" s="395">
        <f t="shared" si="0"/>
        <v>0</v>
      </c>
      <c r="AV17" s="396"/>
      <c r="AW17" s="397"/>
    </row>
    <row r="18" spans="1:49" ht="11.25" customHeight="1">
      <c r="A18" s="15"/>
      <c r="B18" s="433">
        <v>6</v>
      </c>
      <c r="C18" s="434"/>
      <c r="D18" s="428" t="s">
        <v>204</v>
      </c>
      <c r="E18" s="429"/>
      <c r="F18" s="429"/>
      <c r="G18" s="430"/>
      <c r="H18" s="413"/>
      <c r="I18" s="414"/>
      <c r="J18" s="431"/>
      <c r="K18" s="432"/>
      <c r="L18" s="414"/>
      <c r="M18" s="415"/>
      <c r="N18" s="413"/>
      <c r="O18" s="414"/>
      <c r="P18" s="415"/>
      <c r="Q18" s="413"/>
      <c r="R18" s="414"/>
      <c r="S18" s="415"/>
      <c r="T18" s="413"/>
      <c r="U18" s="414"/>
      <c r="V18" s="415"/>
      <c r="W18" s="413"/>
      <c r="X18" s="414"/>
      <c r="Y18" s="415"/>
      <c r="Z18" s="413"/>
      <c r="AA18" s="414"/>
      <c r="AB18" s="415"/>
      <c r="AC18" s="413"/>
      <c r="AD18" s="414"/>
      <c r="AE18" s="415"/>
      <c r="AF18" s="413"/>
      <c r="AG18" s="414"/>
      <c r="AH18" s="415"/>
      <c r="AI18" s="413"/>
      <c r="AJ18" s="414"/>
      <c r="AK18" s="415"/>
      <c r="AL18" s="413"/>
      <c r="AM18" s="414"/>
      <c r="AN18" s="415"/>
      <c r="AO18" s="413"/>
      <c r="AP18" s="414"/>
      <c r="AQ18" s="415"/>
      <c r="AR18" s="413"/>
      <c r="AS18" s="414"/>
      <c r="AT18" s="415"/>
      <c r="AU18" s="416">
        <f aca="true" t="shared" si="1" ref="AU18:AU25">SUM(K18:AT18)</f>
        <v>0</v>
      </c>
      <c r="AV18" s="417"/>
      <c r="AW18" s="418"/>
    </row>
    <row r="19" spans="1:49" ht="11.25" customHeight="1">
      <c r="A19" s="15"/>
      <c r="B19" s="435"/>
      <c r="C19" s="436"/>
      <c r="D19" s="419" t="s">
        <v>167</v>
      </c>
      <c r="E19" s="420"/>
      <c r="F19" s="420"/>
      <c r="G19" s="421"/>
      <c r="H19" s="410"/>
      <c r="I19" s="411"/>
      <c r="J19" s="422"/>
      <c r="K19" s="423"/>
      <c r="L19" s="411"/>
      <c r="M19" s="412"/>
      <c r="N19" s="410"/>
      <c r="O19" s="411"/>
      <c r="P19" s="412"/>
      <c r="Q19" s="410"/>
      <c r="R19" s="411"/>
      <c r="S19" s="412"/>
      <c r="T19" s="410"/>
      <c r="U19" s="411"/>
      <c r="V19" s="412"/>
      <c r="W19" s="410"/>
      <c r="X19" s="411"/>
      <c r="Y19" s="412"/>
      <c r="Z19" s="410"/>
      <c r="AA19" s="411"/>
      <c r="AB19" s="412"/>
      <c r="AC19" s="410"/>
      <c r="AD19" s="411"/>
      <c r="AE19" s="412"/>
      <c r="AF19" s="410"/>
      <c r="AG19" s="411"/>
      <c r="AH19" s="412"/>
      <c r="AI19" s="410"/>
      <c r="AJ19" s="411"/>
      <c r="AK19" s="412"/>
      <c r="AL19" s="410"/>
      <c r="AM19" s="411"/>
      <c r="AN19" s="412"/>
      <c r="AO19" s="410"/>
      <c r="AP19" s="411"/>
      <c r="AQ19" s="412"/>
      <c r="AR19" s="410"/>
      <c r="AS19" s="411"/>
      <c r="AT19" s="412"/>
      <c r="AU19" s="395">
        <f t="shared" si="1"/>
        <v>0</v>
      </c>
      <c r="AV19" s="396"/>
      <c r="AW19" s="397"/>
    </row>
    <row r="20" spans="1:49" ht="11.25" customHeight="1">
      <c r="A20" s="15"/>
      <c r="B20" s="433">
        <v>7</v>
      </c>
      <c r="C20" s="434"/>
      <c r="D20" s="428" t="s">
        <v>204</v>
      </c>
      <c r="E20" s="429"/>
      <c r="F20" s="429"/>
      <c r="G20" s="430"/>
      <c r="H20" s="413"/>
      <c r="I20" s="414"/>
      <c r="J20" s="431"/>
      <c r="K20" s="432"/>
      <c r="L20" s="414"/>
      <c r="M20" s="415"/>
      <c r="N20" s="413"/>
      <c r="O20" s="414"/>
      <c r="P20" s="415"/>
      <c r="Q20" s="413"/>
      <c r="R20" s="414"/>
      <c r="S20" s="415"/>
      <c r="T20" s="413"/>
      <c r="U20" s="414"/>
      <c r="V20" s="415"/>
      <c r="W20" s="413"/>
      <c r="X20" s="414"/>
      <c r="Y20" s="415"/>
      <c r="Z20" s="413"/>
      <c r="AA20" s="414"/>
      <c r="AB20" s="415"/>
      <c r="AC20" s="413"/>
      <c r="AD20" s="414"/>
      <c r="AE20" s="415"/>
      <c r="AF20" s="413"/>
      <c r="AG20" s="414"/>
      <c r="AH20" s="415"/>
      <c r="AI20" s="413"/>
      <c r="AJ20" s="414"/>
      <c r="AK20" s="415"/>
      <c r="AL20" s="413"/>
      <c r="AM20" s="414"/>
      <c r="AN20" s="415"/>
      <c r="AO20" s="413"/>
      <c r="AP20" s="414"/>
      <c r="AQ20" s="415"/>
      <c r="AR20" s="413"/>
      <c r="AS20" s="414"/>
      <c r="AT20" s="415"/>
      <c r="AU20" s="416">
        <f t="shared" si="1"/>
        <v>0</v>
      </c>
      <c r="AV20" s="417"/>
      <c r="AW20" s="418"/>
    </row>
    <row r="21" spans="1:49" ht="11.25" customHeight="1">
      <c r="A21" s="15"/>
      <c r="B21" s="435"/>
      <c r="C21" s="436"/>
      <c r="D21" s="419" t="s">
        <v>167</v>
      </c>
      <c r="E21" s="420"/>
      <c r="F21" s="420"/>
      <c r="G21" s="421"/>
      <c r="H21" s="410"/>
      <c r="I21" s="411"/>
      <c r="J21" s="422"/>
      <c r="K21" s="423"/>
      <c r="L21" s="411"/>
      <c r="M21" s="412"/>
      <c r="N21" s="410"/>
      <c r="O21" s="411"/>
      <c r="P21" s="412"/>
      <c r="Q21" s="410"/>
      <c r="R21" s="411"/>
      <c r="S21" s="412"/>
      <c r="T21" s="410"/>
      <c r="U21" s="411"/>
      <c r="V21" s="412"/>
      <c r="W21" s="410"/>
      <c r="X21" s="411"/>
      <c r="Y21" s="412"/>
      <c r="Z21" s="410"/>
      <c r="AA21" s="411"/>
      <c r="AB21" s="412"/>
      <c r="AC21" s="410"/>
      <c r="AD21" s="411"/>
      <c r="AE21" s="412"/>
      <c r="AF21" s="410"/>
      <c r="AG21" s="411"/>
      <c r="AH21" s="412"/>
      <c r="AI21" s="410"/>
      <c r="AJ21" s="411"/>
      <c r="AK21" s="412"/>
      <c r="AL21" s="410"/>
      <c r="AM21" s="411"/>
      <c r="AN21" s="412"/>
      <c r="AO21" s="410"/>
      <c r="AP21" s="411"/>
      <c r="AQ21" s="412"/>
      <c r="AR21" s="410"/>
      <c r="AS21" s="411"/>
      <c r="AT21" s="412"/>
      <c r="AU21" s="395">
        <f t="shared" si="1"/>
        <v>0</v>
      </c>
      <c r="AV21" s="396"/>
      <c r="AW21" s="397"/>
    </row>
    <row r="22" spans="1:49" ht="11.25" customHeight="1">
      <c r="A22" s="15"/>
      <c r="B22" s="433">
        <v>8</v>
      </c>
      <c r="C22" s="434"/>
      <c r="D22" s="428" t="s">
        <v>204</v>
      </c>
      <c r="E22" s="429"/>
      <c r="F22" s="429"/>
      <c r="G22" s="430"/>
      <c r="H22" s="413"/>
      <c r="I22" s="414"/>
      <c r="J22" s="431"/>
      <c r="K22" s="432"/>
      <c r="L22" s="414"/>
      <c r="M22" s="415"/>
      <c r="N22" s="413"/>
      <c r="O22" s="414"/>
      <c r="P22" s="415"/>
      <c r="Q22" s="413"/>
      <c r="R22" s="414"/>
      <c r="S22" s="415"/>
      <c r="T22" s="413"/>
      <c r="U22" s="414"/>
      <c r="V22" s="415"/>
      <c r="W22" s="413"/>
      <c r="X22" s="414"/>
      <c r="Y22" s="415"/>
      <c r="Z22" s="413"/>
      <c r="AA22" s="414"/>
      <c r="AB22" s="415"/>
      <c r="AC22" s="413"/>
      <c r="AD22" s="414"/>
      <c r="AE22" s="415"/>
      <c r="AF22" s="413"/>
      <c r="AG22" s="414"/>
      <c r="AH22" s="415"/>
      <c r="AI22" s="413"/>
      <c r="AJ22" s="414"/>
      <c r="AK22" s="415"/>
      <c r="AL22" s="413"/>
      <c r="AM22" s="414"/>
      <c r="AN22" s="415"/>
      <c r="AO22" s="413"/>
      <c r="AP22" s="414"/>
      <c r="AQ22" s="415"/>
      <c r="AR22" s="413"/>
      <c r="AS22" s="414"/>
      <c r="AT22" s="415"/>
      <c r="AU22" s="416">
        <f t="shared" si="1"/>
        <v>0</v>
      </c>
      <c r="AV22" s="417"/>
      <c r="AW22" s="418"/>
    </row>
    <row r="23" spans="1:49" ht="11.25" customHeight="1">
      <c r="A23" s="15"/>
      <c r="B23" s="435"/>
      <c r="C23" s="436"/>
      <c r="D23" s="419" t="s">
        <v>167</v>
      </c>
      <c r="E23" s="420"/>
      <c r="F23" s="420"/>
      <c r="G23" s="421"/>
      <c r="H23" s="410"/>
      <c r="I23" s="411"/>
      <c r="J23" s="422"/>
      <c r="K23" s="423"/>
      <c r="L23" s="411"/>
      <c r="M23" s="412"/>
      <c r="N23" s="410"/>
      <c r="O23" s="411"/>
      <c r="P23" s="412"/>
      <c r="Q23" s="410"/>
      <c r="R23" s="411"/>
      <c r="S23" s="412"/>
      <c r="T23" s="410"/>
      <c r="U23" s="411"/>
      <c r="V23" s="412"/>
      <c r="W23" s="410"/>
      <c r="X23" s="411"/>
      <c r="Y23" s="412"/>
      <c r="Z23" s="410"/>
      <c r="AA23" s="411"/>
      <c r="AB23" s="412"/>
      <c r="AC23" s="410"/>
      <c r="AD23" s="411"/>
      <c r="AE23" s="412"/>
      <c r="AF23" s="410"/>
      <c r="AG23" s="411"/>
      <c r="AH23" s="412"/>
      <c r="AI23" s="410"/>
      <c r="AJ23" s="411"/>
      <c r="AK23" s="412"/>
      <c r="AL23" s="410"/>
      <c r="AM23" s="411"/>
      <c r="AN23" s="412"/>
      <c r="AO23" s="410"/>
      <c r="AP23" s="411"/>
      <c r="AQ23" s="412"/>
      <c r="AR23" s="410"/>
      <c r="AS23" s="411"/>
      <c r="AT23" s="412"/>
      <c r="AU23" s="395">
        <f t="shared" si="1"/>
        <v>0</v>
      </c>
      <c r="AV23" s="396"/>
      <c r="AW23" s="397"/>
    </row>
    <row r="24" spans="1:49" ht="11.25" customHeight="1">
      <c r="A24" s="15"/>
      <c r="B24" s="433">
        <v>9</v>
      </c>
      <c r="C24" s="434"/>
      <c r="D24" s="428" t="s">
        <v>204</v>
      </c>
      <c r="E24" s="429"/>
      <c r="F24" s="429"/>
      <c r="G24" s="430"/>
      <c r="H24" s="413"/>
      <c r="I24" s="414"/>
      <c r="J24" s="431"/>
      <c r="K24" s="432"/>
      <c r="L24" s="414"/>
      <c r="M24" s="415"/>
      <c r="N24" s="413"/>
      <c r="O24" s="414"/>
      <c r="P24" s="415"/>
      <c r="Q24" s="413"/>
      <c r="R24" s="414"/>
      <c r="S24" s="415"/>
      <c r="T24" s="413"/>
      <c r="U24" s="414"/>
      <c r="V24" s="415"/>
      <c r="W24" s="413"/>
      <c r="X24" s="414"/>
      <c r="Y24" s="415"/>
      <c r="Z24" s="413"/>
      <c r="AA24" s="414"/>
      <c r="AB24" s="415"/>
      <c r="AC24" s="413"/>
      <c r="AD24" s="414"/>
      <c r="AE24" s="415"/>
      <c r="AF24" s="413"/>
      <c r="AG24" s="414"/>
      <c r="AH24" s="415"/>
      <c r="AI24" s="413"/>
      <c r="AJ24" s="414"/>
      <c r="AK24" s="415"/>
      <c r="AL24" s="413"/>
      <c r="AM24" s="414"/>
      <c r="AN24" s="415"/>
      <c r="AO24" s="413"/>
      <c r="AP24" s="414"/>
      <c r="AQ24" s="415"/>
      <c r="AR24" s="413"/>
      <c r="AS24" s="414"/>
      <c r="AT24" s="415"/>
      <c r="AU24" s="416">
        <f t="shared" si="1"/>
        <v>0</v>
      </c>
      <c r="AV24" s="417"/>
      <c r="AW24" s="418"/>
    </row>
    <row r="25" spans="1:49" ht="11.25" customHeight="1">
      <c r="A25" s="15"/>
      <c r="B25" s="435"/>
      <c r="C25" s="436"/>
      <c r="D25" s="419" t="s">
        <v>167</v>
      </c>
      <c r="E25" s="420"/>
      <c r="F25" s="420"/>
      <c r="G25" s="421"/>
      <c r="H25" s="410"/>
      <c r="I25" s="411"/>
      <c r="J25" s="422"/>
      <c r="K25" s="423"/>
      <c r="L25" s="411"/>
      <c r="M25" s="412"/>
      <c r="N25" s="410"/>
      <c r="O25" s="411"/>
      <c r="P25" s="412"/>
      <c r="Q25" s="410"/>
      <c r="R25" s="411"/>
      <c r="S25" s="412"/>
      <c r="T25" s="410"/>
      <c r="U25" s="411"/>
      <c r="V25" s="412"/>
      <c r="W25" s="410"/>
      <c r="X25" s="411"/>
      <c r="Y25" s="412"/>
      <c r="Z25" s="410"/>
      <c r="AA25" s="411"/>
      <c r="AB25" s="412"/>
      <c r="AC25" s="410"/>
      <c r="AD25" s="411"/>
      <c r="AE25" s="412"/>
      <c r="AF25" s="410"/>
      <c r="AG25" s="411"/>
      <c r="AH25" s="412"/>
      <c r="AI25" s="410"/>
      <c r="AJ25" s="411"/>
      <c r="AK25" s="412"/>
      <c r="AL25" s="410"/>
      <c r="AM25" s="411"/>
      <c r="AN25" s="412"/>
      <c r="AO25" s="410"/>
      <c r="AP25" s="411"/>
      <c r="AQ25" s="412"/>
      <c r="AR25" s="410"/>
      <c r="AS25" s="411"/>
      <c r="AT25" s="412"/>
      <c r="AU25" s="395">
        <f t="shared" si="1"/>
        <v>0</v>
      </c>
      <c r="AV25" s="396"/>
      <c r="AW25" s="397"/>
    </row>
    <row r="26" spans="1:49" ht="11.25" customHeight="1">
      <c r="A26" s="15"/>
      <c r="B26" s="424">
        <v>10</v>
      </c>
      <c r="C26" s="425"/>
      <c r="D26" s="428" t="s">
        <v>204</v>
      </c>
      <c r="E26" s="429"/>
      <c r="F26" s="429"/>
      <c r="G26" s="430"/>
      <c r="H26" s="413"/>
      <c r="I26" s="414"/>
      <c r="J26" s="431"/>
      <c r="K26" s="432"/>
      <c r="L26" s="414"/>
      <c r="M26" s="415"/>
      <c r="N26" s="413"/>
      <c r="O26" s="414"/>
      <c r="P26" s="415"/>
      <c r="Q26" s="413"/>
      <c r="R26" s="414"/>
      <c r="S26" s="415"/>
      <c r="T26" s="413"/>
      <c r="U26" s="414"/>
      <c r="V26" s="415"/>
      <c r="W26" s="413"/>
      <c r="X26" s="414"/>
      <c r="Y26" s="415"/>
      <c r="Z26" s="413"/>
      <c r="AA26" s="414"/>
      <c r="AB26" s="415"/>
      <c r="AC26" s="413"/>
      <c r="AD26" s="414"/>
      <c r="AE26" s="415"/>
      <c r="AF26" s="413"/>
      <c r="AG26" s="414"/>
      <c r="AH26" s="415"/>
      <c r="AI26" s="413"/>
      <c r="AJ26" s="414"/>
      <c r="AK26" s="415"/>
      <c r="AL26" s="413"/>
      <c r="AM26" s="414"/>
      <c r="AN26" s="415"/>
      <c r="AO26" s="413"/>
      <c r="AP26" s="414"/>
      <c r="AQ26" s="415"/>
      <c r="AR26" s="413"/>
      <c r="AS26" s="414"/>
      <c r="AT26" s="415"/>
      <c r="AU26" s="416">
        <f>SUM(K26:AT26)</f>
        <v>0</v>
      </c>
      <c r="AV26" s="417"/>
      <c r="AW26" s="418"/>
    </row>
    <row r="27" spans="1:49" ht="11.25" customHeight="1">
      <c r="A27" s="15"/>
      <c r="B27" s="426"/>
      <c r="C27" s="427"/>
      <c r="D27" s="419" t="s">
        <v>167</v>
      </c>
      <c r="E27" s="420"/>
      <c r="F27" s="420"/>
      <c r="G27" s="421"/>
      <c r="H27" s="410"/>
      <c r="I27" s="411"/>
      <c r="J27" s="422"/>
      <c r="K27" s="423"/>
      <c r="L27" s="411"/>
      <c r="M27" s="412"/>
      <c r="N27" s="410"/>
      <c r="O27" s="411"/>
      <c r="P27" s="412"/>
      <c r="Q27" s="410"/>
      <c r="R27" s="411"/>
      <c r="S27" s="412"/>
      <c r="T27" s="410"/>
      <c r="U27" s="411"/>
      <c r="V27" s="412"/>
      <c r="W27" s="410"/>
      <c r="X27" s="411"/>
      <c r="Y27" s="412"/>
      <c r="Z27" s="410"/>
      <c r="AA27" s="411"/>
      <c r="AB27" s="412"/>
      <c r="AC27" s="410"/>
      <c r="AD27" s="411"/>
      <c r="AE27" s="412"/>
      <c r="AF27" s="410"/>
      <c r="AG27" s="411"/>
      <c r="AH27" s="412"/>
      <c r="AI27" s="410"/>
      <c r="AJ27" s="411"/>
      <c r="AK27" s="412"/>
      <c r="AL27" s="410"/>
      <c r="AM27" s="411"/>
      <c r="AN27" s="412"/>
      <c r="AO27" s="410"/>
      <c r="AP27" s="411"/>
      <c r="AQ27" s="412"/>
      <c r="AR27" s="410"/>
      <c r="AS27" s="411"/>
      <c r="AT27" s="412"/>
      <c r="AU27" s="395">
        <f>SUM(K27:AT27)</f>
        <v>0</v>
      </c>
      <c r="AV27" s="396"/>
      <c r="AW27" s="397"/>
    </row>
    <row r="28" spans="1:49" ht="11.25" customHeight="1">
      <c r="A28" s="15"/>
      <c r="B28" s="398" t="s">
        <v>108</v>
      </c>
      <c r="C28" s="399"/>
      <c r="D28" s="399"/>
      <c r="E28" s="399"/>
      <c r="F28" s="399"/>
      <c r="G28" s="456"/>
      <c r="H28" s="404">
        <f>SUM(H8:J27)</f>
        <v>0</v>
      </c>
      <c r="I28" s="405"/>
      <c r="J28" s="405"/>
      <c r="K28" s="439">
        <f>SUM(K8:M27)</f>
        <v>0</v>
      </c>
      <c r="L28" s="405"/>
      <c r="M28" s="406"/>
      <c r="N28" s="404">
        <f>SUM(N8:P27)</f>
        <v>0</v>
      </c>
      <c r="O28" s="405"/>
      <c r="P28" s="406"/>
      <c r="Q28" s="404">
        <f>SUM(Q8:S27)</f>
        <v>0</v>
      </c>
      <c r="R28" s="405"/>
      <c r="S28" s="406"/>
      <c r="T28" s="404">
        <f>SUM(T8:V27)</f>
        <v>0</v>
      </c>
      <c r="U28" s="405"/>
      <c r="V28" s="406"/>
      <c r="W28" s="404">
        <f>SUM(W8:Y27)</f>
        <v>0</v>
      </c>
      <c r="X28" s="405"/>
      <c r="Y28" s="406"/>
      <c r="Z28" s="404">
        <f>SUM(Z8:AB27)</f>
        <v>0</v>
      </c>
      <c r="AA28" s="405"/>
      <c r="AB28" s="406"/>
      <c r="AC28" s="404">
        <f>SUM(AC8:AE27)</f>
        <v>0</v>
      </c>
      <c r="AD28" s="405"/>
      <c r="AE28" s="406"/>
      <c r="AF28" s="404">
        <f>SUM(AF8:AH27)</f>
        <v>0</v>
      </c>
      <c r="AG28" s="405"/>
      <c r="AH28" s="406"/>
      <c r="AI28" s="404">
        <f>SUM(AI8:AK27)</f>
        <v>0</v>
      </c>
      <c r="AJ28" s="405"/>
      <c r="AK28" s="406"/>
      <c r="AL28" s="404">
        <f>SUM(AL8:AN27)</f>
        <v>0</v>
      </c>
      <c r="AM28" s="405"/>
      <c r="AN28" s="406"/>
      <c r="AO28" s="404">
        <f>SUM(AO8:AQ27)</f>
        <v>0</v>
      </c>
      <c r="AP28" s="405"/>
      <c r="AQ28" s="406"/>
      <c r="AR28" s="404">
        <f>SUM(AR8:AT27)</f>
        <v>0</v>
      </c>
      <c r="AS28" s="405"/>
      <c r="AT28" s="406"/>
      <c r="AU28" s="404">
        <f>SUM(AU8:AW27)</f>
        <v>0</v>
      </c>
      <c r="AV28" s="405"/>
      <c r="AW28" s="406"/>
    </row>
    <row r="29" spans="1:49" ht="11.25" customHeight="1">
      <c r="A29" s="15"/>
      <c r="B29" s="400"/>
      <c r="C29" s="401"/>
      <c r="D29" s="401"/>
      <c r="E29" s="401"/>
      <c r="F29" s="401"/>
      <c r="G29" s="457"/>
      <c r="H29" s="407"/>
      <c r="I29" s="408"/>
      <c r="J29" s="408"/>
      <c r="K29" s="440"/>
      <c r="L29" s="408"/>
      <c r="M29" s="409"/>
      <c r="N29" s="407"/>
      <c r="O29" s="408"/>
      <c r="P29" s="409"/>
      <c r="Q29" s="407"/>
      <c r="R29" s="408"/>
      <c r="S29" s="409"/>
      <c r="T29" s="407"/>
      <c r="U29" s="408"/>
      <c r="V29" s="409"/>
      <c r="W29" s="407"/>
      <c r="X29" s="408"/>
      <c r="Y29" s="409"/>
      <c r="Z29" s="407"/>
      <c r="AA29" s="408"/>
      <c r="AB29" s="409"/>
      <c r="AC29" s="407"/>
      <c r="AD29" s="408"/>
      <c r="AE29" s="409"/>
      <c r="AF29" s="407"/>
      <c r="AG29" s="408"/>
      <c r="AH29" s="409"/>
      <c r="AI29" s="407"/>
      <c r="AJ29" s="408"/>
      <c r="AK29" s="409"/>
      <c r="AL29" s="407"/>
      <c r="AM29" s="408"/>
      <c r="AN29" s="409"/>
      <c r="AO29" s="407"/>
      <c r="AP29" s="408"/>
      <c r="AQ29" s="409"/>
      <c r="AR29" s="407"/>
      <c r="AS29" s="408"/>
      <c r="AT29" s="409"/>
      <c r="AU29" s="407"/>
      <c r="AV29" s="408"/>
      <c r="AW29" s="409"/>
    </row>
    <row r="30" spans="1:49" ht="11.25" customHeight="1">
      <c r="A30" s="15"/>
      <c r="B30" s="15"/>
      <c r="C30" s="15" t="s">
        <v>34</v>
      </c>
      <c r="D30" s="15"/>
      <c r="E30" s="15"/>
      <c r="F30" s="15" t="s">
        <v>229</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row>
    <row r="31" spans="1:49" ht="11.25" customHeight="1">
      <c r="A31" s="15"/>
      <c r="B31" s="15"/>
      <c r="C31" s="15" t="s">
        <v>35</v>
      </c>
      <c r="D31" s="15"/>
      <c r="E31" s="15"/>
      <c r="F31" s="15" t="s">
        <v>241</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row>
    <row r="32" spans="1:49" ht="11.25" customHeight="1">
      <c r="A32" s="15"/>
      <c r="B32" s="15"/>
      <c r="C32" s="15" t="s">
        <v>144</v>
      </c>
      <c r="D32" s="15"/>
      <c r="E32" s="15"/>
      <c r="F32" s="15" t="s">
        <v>258</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row>
    <row r="33" spans="1:49" ht="11.25" customHeight="1">
      <c r="A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row>
    <row r="34" spans="1:49" ht="11.2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row>
    <row r="35" spans="1:49" ht="11.25" customHeight="1">
      <c r="A35" s="15"/>
      <c r="B35" s="353" t="s">
        <v>240</v>
      </c>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15"/>
      <c r="AV35" s="15"/>
      <c r="AW35" s="15"/>
    </row>
    <row r="36" spans="1:49" ht="11.25" customHeight="1">
      <c r="A36" s="15"/>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8" t="s">
        <v>140</v>
      </c>
      <c r="AV36" s="438"/>
      <c r="AW36" s="438"/>
    </row>
    <row r="37" spans="1:49" ht="11.25" customHeight="1">
      <c r="A37" s="15"/>
      <c r="B37" s="443"/>
      <c r="C37" s="444"/>
      <c r="D37" s="444"/>
      <c r="E37" s="444"/>
      <c r="F37" s="444"/>
      <c r="G37" s="444"/>
      <c r="H37" s="444"/>
      <c r="I37" s="444"/>
      <c r="J37" s="445"/>
      <c r="K37" s="389" t="s">
        <v>570</v>
      </c>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1"/>
      <c r="AL37" s="392" t="s">
        <v>571</v>
      </c>
      <c r="AM37" s="390"/>
      <c r="AN37" s="390"/>
      <c r="AO37" s="390"/>
      <c r="AP37" s="390"/>
      <c r="AQ37" s="390"/>
      <c r="AR37" s="390"/>
      <c r="AS37" s="390"/>
      <c r="AT37" s="391"/>
      <c r="AU37" s="164" t="s">
        <v>108</v>
      </c>
      <c r="AV37" s="165"/>
      <c r="AW37" s="166"/>
    </row>
    <row r="38" spans="1:49" ht="11.25" customHeight="1">
      <c r="A38" s="15"/>
      <c r="B38" s="446"/>
      <c r="C38" s="447"/>
      <c r="D38" s="447"/>
      <c r="E38" s="447"/>
      <c r="F38" s="447"/>
      <c r="G38" s="447"/>
      <c r="H38" s="447"/>
      <c r="I38" s="447"/>
      <c r="J38" s="448"/>
      <c r="K38" s="460" t="s">
        <v>389</v>
      </c>
      <c r="L38" s="453"/>
      <c r="M38" s="393"/>
      <c r="N38" s="452" t="s">
        <v>388</v>
      </c>
      <c r="O38" s="453"/>
      <c r="P38" s="393"/>
      <c r="Q38" s="452" t="s">
        <v>391</v>
      </c>
      <c r="R38" s="453"/>
      <c r="S38" s="393"/>
      <c r="T38" s="452" t="s">
        <v>379</v>
      </c>
      <c r="U38" s="453"/>
      <c r="V38" s="393"/>
      <c r="W38" s="452" t="s">
        <v>380</v>
      </c>
      <c r="X38" s="453"/>
      <c r="Y38" s="393"/>
      <c r="Z38" s="452" t="s">
        <v>381</v>
      </c>
      <c r="AA38" s="453"/>
      <c r="AB38" s="393"/>
      <c r="AC38" s="452" t="s">
        <v>382</v>
      </c>
      <c r="AD38" s="453"/>
      <c r="AE38" s="393"/>
      <c r="AF38" s="452" t="s">
        <v>383</v>
      </c>
      <c r="AG38" s="453"/>
      <c r="AH38" s="393"/>
      <c r="AI38" s="452" t="s">
        <v>384</v>
      </c>
      <c r="AJ38" s="453"/>
      <c r="AK38" s="393"/>
      <c r="AL38" s="452" t="s">
        <v>385</v>
      </c>
      <c r="AM38" s="453"/>
      <c r="AN38" s="393"/>
      <c r="AO38" s="452" t="s">
        <v>386</v>
      </c>
      <c r="AP38" s="453"/>
      <c r="AQ38" s="393"/>
      <c r="AR38" s="452" t="s">
        <v>387</v>
      </c>
      <c r="AS38" s="453"/>
      <c r="AT38" s="393"/>
      <c r="AU38" s="170"/>
      <c r="AV38" s="171"/>
      <c r="AW38" s="172"/>
    </row>
    <row r="39" spans="1:49" ht="11.25" customHeight="1">
      <c r="A39" s="15"/>
      <c r="B39" s="449" t="s">
        <v>230</v>
      </c>
      <c r="C39" s="450"/>
      <c r="D39" s="450"/>
      <c r="E39" s="450"/>
      <c r="F39" s="450"/>
      <c r="G39" s="450"/>
      <c r="H39" s="450"/>
      <c r="I39" s="450"/>
      <c r="J39" s="451"/>
      <c r="K39" s="432"/>
      <c r="L39" s="414"/>
      <c r="M39" s="415"/>
      <c r="N39" s="413"/>
      <c r="O39" s="414"/>
      <c r="P39" s="415"/>
      <c r="Q39" s="413"/>
      <c r="R39" s="414"/>
      <c r="S39" s="415"/>
      <c r="T39" s="413"/>
      <c r="U39" s="414"/>
      <c r="V39" s="415"/>
      <c r="W39" s="413"/>
      <c r="X39" s="414"/>
      <c r="Y39" s="415"/>
      <c r="Z39" s="413"/>
      <c r="AA39" s="414"/>
      <c r="AB39" s="415"/>
      <c r="AC39" s="413"/>
      <c r="AD39" s="414"/>
      <c r="AE39" s="415"/>
      <c r="AF39" s="413"/>
      <c r="AG39" s="414"/>
      <c r="AH39" s="415"/>
      <c r="AI39" s="413"/>
      <c r="AJ39" s="414"/>
      <c r="AK39" s="415"/>
      <c r="AL39" s="413"/>
      <c r="AM39" s="414"/>
      <c r="AN39" s="415"/>
      <c r="AO39" s="413"/>
      <c r="AP39" s="414"/>
      <c r="AQ39" s="415"/>
      <c r="AR39" s="413"/>
      <c r="AS39" s="414"/>
      <c r="AT39" s="415"/>
      <c r="AU39" s="416">
        <f>SUM(K39:AT39)</f>
        <v>0</v>
      </c>
      <c r="AV39" s="417"/>
      <c r="AW39" s="418"/>
    </row>
    <row r="40" spans="1:49" ht="11.25" customHeight="1">
      <c r="A40" s="15"/>
      <c r="B40" s="449" t="s">
        <v>231</v>
      </c>
      <c r="C40" s="450"/>
      <c r="D40" s="450"/>
      <c r="E40" s="450"/>
      <c r="F40" s="450"/>
      <c r="G40" s="450"/>
      <c r="H40" s="450"/>
      <c r="I40" s="450"/>
      <c r="J40" s="451"/>
      <c r="K40" s="432"/>
      <c r="L40" s="414"/>
      <c r="M40" s="415"/>
      <c r="N40" s="413"/>
      <c r="O40" s="414"/>
      <c r="P40" s="415"/>
      <c r="Q40" s="413"/>
      <c r="R40" s="414"/>
      <c r="S40" s="415"/>
      <c r="T40" s="413"/>
      <c r="U40" s="414"/>
      <c r="V40" s="415"/>
      <c r="W40" s="413"/>
      <c r="X40" s="414"/>
      <c r="Y40" s="415"/>
      <c r="Z40" s="413"/>
      <c r="AA40" s="414"/>
      <c r="AB40" s="415"/>
      <c r="AC40" s="413"/>
      <c r="AD40" s="414"/>
      <c r="AE40" s="415"/>
      <c r="AF40" s="413"/>
      <c r="AG40" s="414"/>
      <c r="AH40" s="415"/>
      <c r="AI40" s="413"/>
      <c r="AJ40" s="414"/>
      <c r="AK40" s="415"/>
      <c r="AL40" s="413"/>
      <c r="AM40" s="414"/>
      <c r="AN40" s="415"/>
      <c r="AO40" s="413"/>
      <c r="AP40" s="414"/>
      <c r="AQ40" s="415"/>
      <c r="AR40" s="413"/>
      <c r="AS40" s="414"/>
      <c r="AT40" s="415"/>
      <c r="AU40" s="416">
        <f aca="true" t="shared" si="2" ref="AU40:AU48">SUM(K40:AT40)</f>
        <v>0</v>
      </c>
      <c r="AV40" s="417"/>
      <c r="AW40" s="418"/>
    </row>
    <row r="41" spans="1:49" ht="11.25" customHeight="1">
      <c r="A41" s="15"/>
      <c r="B41" s="449" t="s">
        <v>232</v>
      </c>
      <c r="C41" s="450"/>
      <c r="D41" s="450"/>
      <c r="E41" s="450"/>
      <c r="F41" s="450"/>
      <c r="G41" s="450"/>
      <c r="H41" s="450"/>
      <c r="I41" s="450"/>
      <c r="J41" s="451"/>
      <c r="K41" s="432"/>
      <c r="L41" s="414"/>
      <c r="M41" s="415"/>
      <c r="N41" s="413"/>
      <c r="O41" s="414"/>
      <c r="P41" s="415"/>
      <c r="Q41" s="413"/>
      <c r="R41" s="414"/>
      <c r="S41" s="415"/>
      <c r="T41" s="413"/>
      <c r="U41" s="414"/>
      <c r="V41" s="415"/>
      <c r="W41" s="413"/>
      <c r="X41" s="414"/>
      <c r="Y41" s="415"/>
      <c r="Z41" s="413"/>
      <c r="AA41" s="414"/>
      <c r="AB41" s="415"/>
      <c r="AC41" s="413"/>
      <c r="AD41" s="414"/>
      <c r="AE41" s="415"/>
      <c r="AF41" s="413"/>
      <c r="AG41" s="414"/>
      <c r="AH41" s="415"/>
      <c r="AI41" s="413"/>
      <c r="AJ41" s="414"/>
      <c r="AK41" s="415"/>
      <c r="AL41" s="413"/>
      <c r="AM41" s="414"/>
      <c r="AN41" s="415"/>
      <c r="AO41" s="413"/>
      <c r="AP41" s="414"/>
      <c r="AQ41" s="415"/>
      <c r="AR41" s="413"/>
      <c r="AS41" s="414"/>
      <c r="AT41" s="415"/>
      <c r="AU41" s="416">
        <f t="shared" si="2"/>
        <v>0</v>
      </c>
      <c r="AV41" s="417"/>
      <c r="AW41" s="418"/>
    </row>
    <row r="42" spans="1:49" ht="11.25" customHeight="1">
      <c r="A42" s="15"/>
      <c r="B42" s="449" t="s">
        <v>233</v>
      </c>
      <c r="C42" s="450"/>
      <c r="D42" s="450"/>
      <c r="E42" s="450"/>
      <c r="F42" s="450"/>
      <c r="G42" s="450"/>
      <c r="H42" s="450"/>
      <c r="I42" s="450"/>
      <c r="J42" s="451"/>
      <c r="K42" s="432"/>
      <c r="L42" s="414"/>
      <c r="M42" s="415"/>
      <c r="N42" s="413"/>
      <c r="O42" s="414"/>
      <c r="P42" s="415"/>
      <c r="Q42" s="413"/>
      <c r="R42" s="414"/>
      <c r="S42" s="415"/>
      <c r="T42" s="413"/>
      <c r="U42" s="414"/>
      <c r="V42" s="415"/>
      <c r="W42" s="413"/>
      <c r="X42" s="414"/>
      <c r="Y42" s="415"/>
      <c r="Z42" s="413"/>
      <c r="AA42" s="414"/>
      <c r="AB42" s="415"/>
      <c r="AC42" s="413"/>
      <c r="AD42" s="414"/>
      <c r="AE42" s="415"/>
      <c r="AF42" s="413"/>
      <c r="AG42" s="414"/>
      <c r="AH42" s="415"/>
      <c r="AI42" s="413"/>
      <c r="AJ42" s="414"/>
      <c r="AK42" s="415"/>
      <c r="AL42" s="413"/>
      <c r="AM42" s="414"/>
      <c r="AN42" s="415"/>
      <c r="AO42" s="413"/>
      <c r="AP42" s="414"/>
      <c r="AQ42" s="415"/>
      <c r="AR42" s="413"/>
      <c r="AS42" s="414"/>
      <c r="AT42" s="415"/>
      <c r="AU42" s="416">
        <f t="shared" si="2"/>
        <v>0</v>
      </c>
      <c r="AV42" s="417"/>
      <c r="AW42" s="418"/>
    </row>
    <row r="43" spans="1:49" ht="11.25" customHeight="1">
      <c r="A43" s="15"/>
      <c r="B43" s="449" t="s">
        <v>234</v>
      </c>
      <c r="C43" s="450"/>
      <c r="D43" s="450"/>
      <c r="E43" s="450"/>
      <c r="F43" s="450"/>
      <c r="G43" s="450"/>
      <c r="H43" s="450"/>
      <c r="I43" s="450"/>
      <c r="J43" s="451"/>
      <c r="K43" s="432"/>
      <c r="L43" s="414"/>
      <c r="M43" s="415"/>
      <c r="N43" s="413"/>
      <c r="O43" s="414"/>
      <c r="P43" s="415"/>
      <c r="Q43" s="413"/>
      <c r="R43" s="414"/>
      <c r="S43" s="415"/>
      <c r="T43" s="413"/>
      <c r="U43" s="414"/>
      <c r="V43" s="415"/>
      <c r="W43" s="413"/>
      <c r="X43" s="414"/>
      <c r="Y43" s="415"/>
      <c r="Z43" s="413"/>
      <c r="AA43" s="414"/>
      <c r="AB43" s="415"/>
      <c r="AC43" s="413"/>
      <c r="AD43" s="414"/>
      <c r="AE43" s="415"/>
      <c r="AF43" s="413"/>
      <c r="AG43" s="414"/>
      <c r="AH43" s="415"/>
      <c r="AI43" s="413"/>
      <c r="AJ43" s="414"/>
      <c r="AK43" s="415"/>
      <c r="AL43" s="413"/>
      <c r="AM43" s="414"/>
      <c r="AN43" s="415"/>
      <c r="AO43" s="413"/>
      <c r="AP43" s="414"/>
      <c r="AQ43" s="415"/>
      <c r="AR43" s="413"/>
      <c r="AS43" s="414"/>
      <c r="AT43" s="415"/>
      <c r="AU43" s="416">
        <f t="shared" si="2"/>
        <v>0</v>
      </c>
      <c r="AV43" s="417"/>
      <c r="AW43" s="418"/>
    </row>
    <row r="44" spans="1:49" ht="11.25" customHeight="1">
      <c r="A44" s="15"/>
      <c r="B44" s="449" t="s">
        <v>235</v>
      </c>
      <c r="C44" s="450"/>
      <c r="D44" s="450"/>
      <c r="E44" s="450"/>
      <c r="F44" s="450"/>
      <c r="G44" s="450"/>
      <c r="H44" s="450"/>
      <c r="I44" s="450"/>
      <c r="J44" s="451"/>
      <c r="K44" s="432"/>
      <c r="L44" s="414"/>
      <c r="M44" s="415"/>
      <c r="N44" s="413"/>
      <c r="O44" s="414"/>
      <c r="P44" s="415"/>
      <c r="Q44" s="413"/>
      <c r="R44" s="414"/>
      <c r="S44" s="415"/>
      <c r="T44" s="413"/>
      <c r="U44" s="414"/>
      <c r="V44" s="415"/>
      <c r="W44" s="413"/>
      <c r="X44" s="414"/>
      <c r="Y44" s="415"/>
      <c r="Z44" s="413"/>
      <c r="AA44" s="414"/>
      <c r="AB44" s="415"/>
      <c r="AC44" s="413"/>
      <c r="AD44" s="414"/>
      <c r="AE44" s="415"/>
      <c r="AF44" s="413"/>
      <c r="AG44" s="414"/>
      <c r="AH44" s="415"/>
      <c r="AI44" s="413"/>
      <c r="AJ44" s="414"/>
      <c r="AK44" s="415"/>
      <c r="AL44" s="413"/>
      <c r="AM44" s="414"/>
      <c r="AN44" s="415"/>
      <c r="AO44" s="413"/>
      <c r="AP44" s="414"/>
      <c r="AQ44" s="415"/>
      <c r="AR44" s="413"/>
      <c r="AS44" s="414"/>
      <c r="AT44" s="415"/>
      <c r="AU44" s="416">
        <f t="shared" si="2"/>
        <v>0</v>
      </c>
      <c r="AV44" s="417"/>
      <c r="AW44" s="418"/>
    </row>
    <row r="45" spans="1:49" ht="11.25" customHeight="1">
      <c r="A45" s="15"/>
      <c r="B45" s="449" t="s">
        <v>236</v>
      </c>
      <c r="C45" s="450"/>
      <c r="D45" s="450"/>
      <c r="E45" s="450"/>
      <c r="F45" s="450"/>
      <c r="G45" s="450"/>
      <c r="H45" s="450"/>
      <c r="I45" s="450"/>
      <c r="J45" s="451"/>
      <c r="K45" s="432"/>
      <c r="L45" s="414"/>
      <c r="M45" s="415"/>
      <c r="N45" s="413"/>
      <c r="O45" s="414"/>
      <c r="P45" s="415"/>
      <c r="Q45" s="413"/>
      <c r="R45" s="414"/>
      <c r="S45" s="415"/>
      <c r="T45" s="413"/>
      <c r="U45" s="414"/>
      <c r="V45" s="415"/>
      <c r="W45" s="413"/>
      <c r="X45" s="414"/>
      <c r="Y45" s="415"/>
      <c r="Z45" s="413"/>
      <c r="AA45" s="414"/>
      <c r="AB45" s="415"/>
      <c r="AC45" s="413"/>
      <c r="AD45" s="414"/>
      <c r="AE45" s="415"/>
      <c r="AF45" s="413"/>
      <c r="AG45" s="414"/>
      <c r="AH45" s="415"/>
      <c r="AI45" s="413"/>
      <c r="AJ45" s="414"/>
      <c r="AK45" s="415"/>
      <c r="AL45" s="413"/>
      <c r="AM45" s="414"/>
      <c r="AN45" s="415"/>
      <c r="AO45" s="413"/>
      <c r="AP45" s="414"/>
      <c r="AQ45" s="415"/>
      <c r="AR45" s="413"/>
      <c r="AS45" s="414"/>
      <c r="AT45" s="415"/>
      <c r="AU45" s="416">
        <f t="shared" si="2"/>
        <v>0</v>
      </c>
      <c r="AV45" s="417"/>
      <c r="AW45" s="418"/>
    </row>
    <row r="46" spans="1:49" ht="11.25" customHeight="1">
      <c r="A46" s="15"/>
      <c r="B46" s="449" t="s">
        <v>237</v>
      </c>
      <c r="C46" s="450"/>
      <c r="D46" s="450"/>
      <c r="E46" s="450"/>
      <c r="F46" s="450"/>
      <c r="G46" s="450"/>
      <c r="H46" s="450"/>
      <c r="I46" s="450"/>
      <c r="J46" s="451"/>
      <c r="K46" s="432"/>
      <c r="L46" s="414"/>
      <c r="M46" s="415"/>
      <c r="N46" s="413"/>
      <c r="O46" s="414"/>
      <c r="P46" s="415"/>
      <c r="Q46" s="413"/>
      <c r="R46" s="414"/>
      <c r="S46" s="415"/>
      <c r="T46" s="413"/>
      <c r="U46" s="414"/>
      <c r="V46" s="415"/>
      <c r="W46" s="413"/>
      <c r="X46" s="414"/>
      <c r="Y46" s="415"/>
      <c r="Z46" s="413"/>
      <c r="AA46" s="414"/>
      <c r="AB46" s="415"/>
      <c r="AC46" s="413"/>
      <c r="AD46" s="414"/>
      <c r="AE46" s="415"/>
      <c r="AF46" s="413"/>
      <c r="AG46" s="414"/>
      <c r="AH46" s="415"/>
      <c r="AI46" s="413"/>
      <c r="AJ46" s="414"/>
      <c r="AK46" s="415"/>
      <c r="AL46" s="413"/>
      <c r="AM46" s="414"/>
      <c r="AN46" s="415"/>
      <c r="AO46" s="413"/>
      <c r="AP46" s="414"/>
      <c r="AQ46" s="415"/>
      <c r="AR46" s="413"/>
      <c r="AS46" s="414"/>
      <c r="AT46" s="415"/>
      <c r="AU46" s="416">
        <f t="shared" si="2"/>
        <v>0</v>
      </c>
      <c r="AV46" s="417"/>
      <c r="AW46" s="418"/>
    </row>
    <row r="47" spans="1:49" ht="11.25" customHeight="1">
      <c r="A47" s="15"/>
      <c r="B47" s="449" t="s">
        <v>238</v>
      </c>
      <c r="C47" s="450"/>
      <c r="D47" s="450"/>
      <c r="E47" s="450"/>
      <c r="F47" s="450"/>
      <c r="G47" s="450"/>
      <c r="H47" s="450"/>
      <c r="I47" s="450"/>
      <c r="J47" s="451"/>
      <c r="K47" s="432"/>
      <c r="L47" s="414"/>
      <c r="M47" s="415"/>
      <c r="N47" s="413"/>
      <c r="O47" s="414"/>
      <c r="P47" s="415"/>
      <c r="Q47" s="413"/>
      <c r="R47" s="414"/>
      <c r="S47" s="415"/>
      <c r="T47" s="413"/>
      <c r="U47" s="414"/>
      <c r="V47" s="415"/>
      <c r="W47" s="413"/>
      <c r="X47" s="414"/>
      <c r="Y47" s="415"/>
      <c r="Z47" s="413"/>
      <c r="AA47" s="414"/>
      <c r="AB47" s="415"/>
      <c r="AC47" s="413"/>
      <c r="AD47" s="414"/>
      <c r="AE47" s="415"/>
      <c r="AF47" s="413"/>
      <c r="AG47" s="414"/>
      <c r="AH47" s="415"/>
      <c r="AI47" s="413"/>
      <c r="AJ47" s="414"/>
      <c r="AK47" s="415"/>
      <c r="AL47" s="413"/>
      <c r="AM47" s="414"/>
      <c r="AN47" s="415"/>
      <c r="AO47" s="413"/>
      <c r="AP47" s="414"/>
      <c r="AQ47" s="415"/>
      <c r="AR47" s="413"/>
      <c r="AS47" s="414"/>
      <c r="AT47" s="415"/>
      <c r="AU47" s="416">
        <f t="shared" si="2"/>
        <v>0</v>
      </c>
      <c r="AV47" s="417"/>
      <c r="AW47" s="418"/>
    </row>
    <row r="48" spans="1:49" ht="11.25" customHeight="1">
      <c r="A48" s="15"/>
      <c r="B48" s="449" t="s">
        <v>239</v>
      </c>
      <c r="C48" s="450"/>
      <c r="D48" s="450"/>
      <c r="E48" s="450"/>
      <c r="F48" s="450"/>
      <c r="G48" s="450"/>
      <c r="H48" s="450"/>
      <c r="I48" s="450"/>
      <c r="J48" s="451"/>
      <c r="K48" s="432"/>
      <c r="L48" s="414"/>
      <c r="M48" s="415"/>
      <c r="N48" s="413"/>
      <c r="O48" s="414"/>
      <c r="P48" s="415"/>
      <c r="Q48" s="413"/>
      <c r="R48" s="414"/>
      <c r="S48" s="415"/>
      <c r="T48" s="413"/>
      <c r="U48" s="414"/>
      <c r="V48" s="415"/>
      <c r="W48" s="413"/>
      <c r="X48" s="414"/>
      <c r="Y48" s="415"/>
      <c r="Z48" s="413"/>
      <c r="AA48" s="414"/>
      <c r="AB48" s="415"/>
      <c r="AC48" s="413"/>
      <c r="AD48" s="414"/>
      <c r="AE48" s="415"/>
      <c r="AF48" s="413"/>
      <c r="AG48" s="414"/>
      <c r="AH48" s="415"/>
      <c r="AI48" s="413"/>
      <c r="AJ48" s="414"/>
      <c r="AK48" s="415"/>
      <c r="AL48" s="413"/>
      <c r="AM48" s="414"/>
      <c r="AN48" s="415"/>
      <c r="AO48" s="413"/>
      <c r="AP48" s="414"/>
      <c r="AQ48" s="415"/>
      <c r="AR48" s="413"/>
      <c r="AS48" s="414"/>
      <c r="AT48" s="415"/>
      <c r="AU48" s="416">
        <f t="shared" si="2"/>
        <v>0</v>
      </c>
      <c r="AV48" s="417"/>
      <c r="AW48" s="418"/>
    </row>
    <row r="49" spans="1:49" ht="11.25" customHeight="1">
      <c r="A49" s="15"/>
      <c r="B49" s="398" t="s">
        <v>108</v>
      </c>
      <c r="C49" s="399"/>
      <c r="D49" s="399"/>
      <c r="E49" s="399"/>
      <c r="F49" s="399"/>
      <c r="G49" s="399"/>
      <c r="H49" s="399"/>
      <c r="I49" s="399"/>
      <c r="J49" s="461"/>
      <c r="K49" s="439">
        <f>SUM(K39:M48)</f>
        <v>0</v>
      </c>
      <c r="L49" s="405"/>
      <c r="M49" s="406"/>
      <c r="N49" s="404">
        <f>SUM(N39:P48)</f>
        <v>0</v>
      </c>
      <c r="O49" s="405"/>
      <c r="P49" s="406"/>
      <c r="Q49" s="404">
        <f>SUM(Q39:S48)</f>
        <v>0</v>
      </c>
      <c r="R49" s="405"/>
      <c r="S49" s="406"/>
      <c r="T49" s="404">
        <f>SUM(T39:V48)</f>
        <v>0</v>
      </c>
      <c r="U49" s="405"/>
      <c r="V49" s="406"/>
      <c r="W49" s="404">
        <f>SUM(W39:Y48)</f>
        <v>0</v>
      </c>
      <c r="X49" s="405"/>
      <c r="Y49" s="406"/>
      <c r="Z49" s="404">
        <f>SUM(Z39:AB48)</f>
        <v>0</v>
      </c>
      <c r="AA49" s="405"/>
      <c r="AB49" s="406"/>
      <c r="AC49" s="404">
        <f>SUM(AC39:AE48)</f>
        <v>0</v>
      </c>
      <c r="AD49" s="405"/>
      <c r="AE49" s="406"/>
      <c r="AF49" s="404">
        <f>SUM(AF39:AH48)</f>
        <v>0</v>
      </c>
      <c r="AG49" s="405"/>
      <c r="AH49" s="406"/>
      <c r="AI49" s="404">
        <f>SUM(AI39:AK48)</f>
        <v>0</v>
      </c>
      <c r="AJ49" s="405"/>
      <c r="AK49" s="406"/>
      <c r="AL49" s="404">
        <f>SUM(AL39:AN48)</f>
        <v>0</v>
      </c>
      <c r="AM49" s="405"/>
      <c r="AN49" s="406"/>
      <c r="AO49" s="404">
        <f>SUM(AO39:AQ48)</f>
        <v>0</v>
      </c>
      <c r="AP49" s="405"/>
      <c r="AQ49" s="406"/>
      <c r="AR49" s="404">
        <f>SUM(AR39:AT48)</f>
        <v>0</v>
      </c>
      <c r="AS49" s="405"/>
      <c r="AT49" s="406"/>
      <c r="AU49" s="404">
        <f>SUM(AU39:AW48)</f>
        <v>0</v>
      </c>
      <c r="AV49" s="405"/>
      <c r="AW49" s="406"/>
    </row>
    <row r="50" spans="1:49" ht="11.25" customHeight="1">
      <c r="A50" s="15"/>
      <c r="B50" s="400"/>
      <c r="C50" s="401"/>
      <c r="D50" s="401"/>
      <c r="E50" s="401"/>
      <c r="F50" s="401"/>
      <c r="G50" s="401"/>
      <c r="H50" s="401"/>
      <c r="I50" s="401"/>
      <c r="J50" s="462"/>
      <c r="K50" s="440"/>
      <c r="L50" s="408"/>
      <c r="M50" s="409"/>
      <c r="N50" s="407"/>
      <c r="O50" s="408"/>
      <c r="P50" s="409"/>
      <c r="Q50" s="407"/>
      <c r="R50" s="408"/>
      <c r="S50" s="409"/>
      <c r="T50" s="407"/>
      <c r="U50" s="408"/>
      <c r="V50" s="409"/>
      <c r="W50" s="407"/>
      <c r="X50" s="408"/>
      <c r="Y50" s="409"/>
      <c r="Z50" s="407"/>
      <c r="AA50" s="408"/>
      <c r="AB50" s="409"/>
      <c r="AC50" s="407"/>
      <c r="AD50" s="408"/>
      <c r="AE50" s="409"/>
      <c r="AF50" s="407"/>
      <c r="AG50" s="408"/>
      <c r="AH50" s="409"/>
      <c r="AI50" s="407"/>
      <c r="AJ50" s="408"/>
      <c r="AK50" s="409"/>
      <c r="AL50" s="407"/>
      <c r="AM50" s="408"/>
      <c r="AN50" s="409"/>
      <c r="AO50" s="407"/>
      <c r="AP50" s="408"/>
      <c r="AQ50" s="409"/>
      <c r="AR50" s="407"/>
      <c r="AS50" s="408"/>
      <c r="AT50" s="409"/>
      <c r="AU50" s="407"/>
      <c r="AV50" s="408"/>
      <c r="AW50" s="409"/>
    </row>
    <row r="51" spans="1:49" ht="11.25" customHeight="1">
      <c r="A51" s="15"/>
      <c r="B51" s="15"/>
      <c r="C51" s="15" t="s">
        <v>34</v>
      </c>
      <c r="D51" s="15"/>
      <c r="E51" s="15"/>
      <c r="F51" s="15" t="s">
        <v>229</v>
      </c>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row>
    <row r="52" spans="1:49" ht="11.25" customHeight="1">
      <c r="A52" s="15"/>
      <c r="C52" s="15" t="s">
        <v>35</v>
      </c>
      <c r="D52" s="15"/>
      <c r="E52" s="15"/>
      <c r="F52" s="15" t="s">
        <v>258</v>
      </c>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row>
    <row r="53" spans="1:49" ht="11.2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row>
    <row r="54" spans="1:49" ht="11.2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row>
    <row r="55" spans="1:49" ht="11.25" customHeight="1">
      <c r="A55" s="15"/>
      <c r="B55" s="353" t="s">
        <v>394</v>
      </c>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15"/>
      <c r="AV55" s="15"/>
      <c r="AW55" s="15"/>
    </row>
    <row r="56" spans="1:49" ht="11.25" customHeight="1">
      <c r="A56" s="15"/>
      <c r="B56" s="437"/>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8" t="s">
        <v>140</v>
      </c>
      <c r="AV56" s="438"/>
      <c r="AW56" s="438"/>
    </row>
    <row r="57" spans="1:49" ht="11.25" customHeight="1">
      <c r="A57" s="15"/>
      <c r="B57" s="443"/>
      <c r="C57" s="444"/>
      <c r="D57" s="444"/>
      <c r="E57" s="444"/>
      <c r="F57" s="444"/>
      <c r="G57" s="444"/>
      <c r="H57" s="444"/>
      <c r="I57" s="444"/>
      <c r="J57" s="445"/>
      <c r="K57" s="389" t="s">
        <v>570</v>
      </c>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1"/>
      <c r="AL57" s="392" t="s">
        <v>571</v>
      </c>
      <c r="AM57" s="390"/>
      <c r="AN57" s="390"/>
      <c r="AO57" s="390"/>
      <c r="AP57" s="390"/>
      <c r="AQ57" s="390"/>
      <c r="AR57" s="390"/>
      <c r="AS57" s="390"/>
      <c r="AT57" s="391"/>
      <c r="AU57" s="164" t="s">
        <v>108</v>
      </c>
      <c r="AV57" s="165"/>
      <c r="AW57" s="166"/>
    </row>
    <row r="58" spans="1:49" ht="11.25" customHeight="1">
      <c r="A58" s="15"/>
      <c r="B58" s="446"/>
      <c r="C58" s="447"/>
      <c r="D58" s="447"/>
      <c r="E58" s="447"/>
      <c r="F58" s="447"/>
      <c r="G58" s="447"/>
      <c r="H58" s="447"/>
      <c r="I58" s="447"/>
      <c r="J58" s="448"/>
      <c r="K58" s="393" t="s">
        <v>389</v>
      </c>
      <c r="L58" s="394"/>
      <c r="M58" s="394"/>
      <c r="N58" s="394" t="s">
        <v>390</v>
      </c>
      <c r="O58" s="394"/>
      <c r="P58" s="394"/>
      <c r="Q58" s="393" t="s">
        <v>391</v>
      </c>
      <c r="R58" s="394"/>
      <c r="S58" s="394"/>
      <c r="T58" s="394" t="s">
        <v>379</v>
      </c>
      <c r="U58" s="394"/>
      <c r="V58" s="394"/>
      <c r="W58" s="393" t="s">
        <v>380</v>
      </c>
      <c r="X58" s="394"/>
      <c r="Y58" s="394"/>
      <c r="Z58" s="394" t="s">
        <v>381</v>
      </c>
      <c r="AA58" s="394"/>
      <c r="AB58" s="394"/>
      <c r="AC58" s="393" t="s">
        <v>382</v>
      </c>
      <c r="AD58" s="394"/>
      <c r="AE58" s="394"/>
      <c r="AF58" s="394" t="s">
        <v>383</v>
      </c>
      <c r="AG58" s="394"/>
      <c r="AH58" s="394"/>
      <c r="AI58" s="393" t="s">
        <v>384</v>
      </c>
      <c r="AJ58" s="394"/>
      <c r="AK58" s="394"/>
      <c r="AL58" s="394" t="s">
        <v>385</v>
      </c>
      <c r="AM58" s="394"/>
      <c r="AN58" s="394"/>
      <c r="AO58" s="393" t="s">
        <v>386</v>
      </c>
      <c r="AP58" s="394"/>
      <c r="AQ58" s="394"/>
      <c r="AR58" s="394" t="s">
        <v>387</v>
      </c>
      <c r="AS58" s="394"/>
      <c r="AT58" s="394"/>
      <c r="AU58" s="170"/>
      <c r="AV58" s="171"/>
      <c r="AW58" s="172"/>
    </row>
    <row r="59" spans="1:49" ht="11.25" customHeight="1">
      <c r="A59" s="15"/>
      <c r="B59" s="398" t="s">
        <v>263</v>
      </c>
      <c r="C59" s="399"/>
      <c r="D59" s="399"/>
      <c r="E59" s="399"/>
      <c r="F59" s="399"/>
      <c r="G59" s="399"/>
      <c r="H59" s="399"/>
      <c r="I59" s="399"/>
      <c r="J59" s="399"/>
      <c r="K59" s="402"/>
      <c r="L59" s="265"/>
      <c r="M59" s="266"/>
      <c r="N59" s="387"/>
      <c r="O59" s="265"/>
      <c r="P59" s="266"/>
      <c r="Q59" s="387"/>
      <c r="R59" s="265"/>
      <c r="S59" s="266"/>
      <c r="T59" s="387"/>
      <c r="U59" s="265"/>
      <c r="V59" s="266"/>
      <c r="W59" s="387"/>
      <c r="X59" s="265"/>
      <c r="Y59" s="266"/>
      <c r="Z59" s="387"/>
      <c r="AA59" s="265"/>
      <c r="AB59" s="266"/>
      <c r="AC59" s="387"/>
      <c r="AD59" s="265"/>
      <c r="AE59" s="266"/>
      <c r="AF59" s="387"/>
      <c r="AG59" s="265"/>
      <c r="AH59" s="266"/>
      <c r="AI59" s="387"/>
      <c r="AJ59" s="265"/>
      <c r="AK59" s="266"/>
      <c r="AL59" s="387"/>
      <c r="AM59" s="265"/>
      <c r="AN59" s="266"/>
      <c r="AO59" s="387"/>
      <c r="AP59" s="265"/>
      <c r="AQ59" s="266"/>
      <c r="AR59" s="387"/>
      <c r="AS59" s="265"/>
      <c r="AT59" s="266"/>
      <c r="AU59" s="404">
        <f>SUM(K59:AT60)</f>
        <v>0</v>
      </c>
      <c r="AV59" s="405"/>
      <c r="AW59" s="406"/>
    </row>
    <row r="60" spans="1:49" ht="11.25" customHeight="1">
      <c r="A60" s="15"/>
      <c r="B60" s="441"/>
      <c r="C60" s="442"/>
      <c r="D60" s="442"/>
      <c r="E60" s="442"/>
      <c r="F60" s="442"/>
      <c r="G60" s="442"/>
      <c r="H60" s="442"/>
      <c r="I60" s="442"/>
      <c r="J60" s="442"/>
      <c r="K60" s="403"/>
      <c r="L60" s="267"/>
      <c r="M60" s="268"/>
      <c r="N60" s="388"/>
      <c r="O60" s="267"/>
      <c r="P60" s="268"/>
      <c r="Q60" s="388"/>
      <c r="R60" s="267"/>
      <c r="S60" s="268"/>
      <c r="T60" s="388"/>
      <c r="U60" s="267"/>
      <c r="V60" s="268"/>
      <c r="W60" s="388"/>
      <c r="X60" s="267"/>
      <c r="Y60" s="268"/>
      <c r="Z60" s="388"/>
      <c r="AA60" s="267"/>
      <c r="AB60" s="268"/>
      <c r="AC60" s="388"/>
      <c r="AD60" s="267"/>
      <c r="AE60" s="268"/>
      <c r="AF60" s="388"/>
      <c r="AG60" s="267"/>
      <c r="AH60" s="268"/>
      <c r="AI60" s="388"/>
      <c r="AJ60" s="267"/>
      <c r="AK60" s="268"/>
      <c r="AL60" s="388"/>
      <c r="AM60" s="267"/>
      <c r="AN60" s="268"/>
      <c r="AO60" s="388"/>
      <c r="AP60" s="267"/>
      <c r="AQ60" s="268"/>
      <c r="AR60" s="388"/>
      <c r="AS60" s="267"/>
      <c r="AT60" s="268"/>
      <c r="AU60" s="407"/>
      <c r="AV60" s="408"/>
      <c r="AW60" s="409"/>
    </row>
    <row r="61" spans="1:49" ht="11.25" customHeight="1">
      <c r="A61" s="15"/>
      <c r="B61" s="398" t="s">
        <v>264</v>
      </c>
      <c r="C61" s="399"/>
      <c r="D61" s="399"/>
      <c r="E61" s="399"/>
      <c r="F61" s="399"/>
      <c r="G61" s="399"/>
      <c r="H61" s="399"/>
      <c r="I61" s="399"/>
      <c r="J61" s="399"/>
      <c r="K61" s="402"/>
      <c r="L61" s="265"/>
      <c r="M61" s="266"/>
      <c r="N61" s="387"/>
      <c r="O61" s="265"/>
      <c r="P61" s="266"/>
      <c r="Q61" s="387"/>
      <c r="R61" s="265"/>
      <c r="S61" s="266"/>
      <c r="T61" s="387"/>
      <c r="U61" s="265"/>
      <c r="V61" s="266"/>
      <c r="W61" s="387"/>
      <c r="X61" s="265"/>
      <c r="Y61" s="266"/>
      <c r="Z61" s="387"/>
      <c r="AA61" s="265"/>
      <c r="AB61" s="266"/>
      <c r="AC61" s="387"/>
      <c r="AD61" s="265"/>
      <c r="AE61" s="266"/>
      <c r="AF61" s="387"/>
      <c r="AG61" s="265"/>
      <c r="AH61" s="266"/>
      <c r="AI61" s="387"/>
      <c r="AJ61" s="265"/>
      <c r="AK61" s="266"/>
      <c r="AL61" s="387"/>
      <c r="AM61" s="265"/>
      <c r="AN61" s="266"/>
      <c r="AO61" s="387"/>
      <c r="AP61" s="265"/>
      <c r="AQ61" s="266"/>
      <c r="AR61" s="387"/>
      <c r="AS61" s="265"/>
      <c r="AT61" s="266"/>
      <c r="AU61" s="404">
        <f>SUM(K61:AT62)</f>
        <v>0</v>
      </c>
      <c r="AV61" s="405"/>
      <c r="AW61" s="406"/>
    </row>
    <row r="62" spans="1:49" ht="11.25" customHeight="1">
      <c r="A62" s="15"/>
      <c r="B62" s="441"/>
      <c r="C62" s="442"/>
      <c r="D62" s="442"/>
      <c r="E62" s="442"/>
      <c r="F62" s="442"/>
      <c r="G62" s="442"/>
      <c r="H62" s="442"/>
      <c r="I62" s="442"/>
      <c r="J62" s="442"/>
      <c r="K62" s="403"/>
      <c r="L62" s="267"/>
      <c r="M62" s="268"/>
      <c r="N62" s="388"/>
      <c r="O62" s="267"/>
      <c r="P62" s="268"/>
      <c r="Q62" s="388"/>
      <c r="R62" s="267"/>
      <c r="S62" s="268"/>
      <c r="T62" s="388"/>
      <c r="U62" s="267"/>
      <c r="V62" s="268"/>
      <c r="W62" s="388"/>
      <c r="X62" s="267"/>
      <c r="Y62" s="268"/>
      <c r="Z62" s="388"/>
      <c r="AA62" s="267"/>
      <c r="AB62" s="268"/>
      <c r="AC62" s="388"/>
      <c r="AD62" s="267"/>
      <c r="AE62" s="268"/>
      <c r="AF62" s="388"/>
      <c r="AG62" s="267"/>
      <c r="AH62" s="268"/>
      <c r="AI62" s="388"/>
      <c r="AJ62" s="267"/>
      <c r="AK62" s="268"/>
      <c r="AL62" s="388"/>
      <c r="AM62" s="267"/>
      <c r="AN62" s="268"/>
      <c r="AO62" s="388"/>
      <c r="AP62" s="267"/>
      <c r="AQ62" s="268"/>
      <c r="AR62" s="388"/>
      <c r="AS62" s="267"/>
      <c r="AT62" s="268"/>
      <c r="AU62" s="407"/>
      <c r="AV62" s="408"/>
      <c r="AW62" s="409"/>
    </row>
    <row r="63" spans="1:49" ht="11.25" customHeight="1">
      <c r="A63" s="15"/>
      <c r="B63" s="398" t="s">
        <v>265</v>
      </c>
      <c r="C63" s="399"/>
      <c r="D63" s="399"/>
      <c r="E63" s="399"/>
      <c r="F63" s="399"/>
      <c r="G63" s="399"/>
      <c r="H63" s="399"/>
      <c r="I63" s="399"/>
      <c r="J63" s="399"/>
      <c r="K63" s="402"/>
      <c r="L63" s="265"/>
      <c r="M63" s="266"/>
      <c r="N63" s="387"/>
      <c r="O63" s="265"/>
      <c r="P63" s="266"/>
      <c r="Q63" s="387"/>
      <c r="R63" s="265"/>
      <c r="S63" s="266"/>
      <c r="T63" s="387"/>
      <c r="U63" s="265"/>
      <c r="V63" s="266"/>
      <c r="W63" s="387"/>
      <c r="X63" s="265"/>
      <c r="Y63" s="266"/>
      <c r="Z63" s="387"/>
      <c r="AA63" s="265"/>
      <c r="AB63" s="266"/>
      <c r="AC63" s="387"/>
      <c r="AD63" s="265"/>
      <c r="AE63" s="266"/>
      <c r="AF63" s="387"/>
      <c r="AG63" s="265"/>
      <c r="AH63" s="266"/>
      <c r="AI63" s="387"/>
      <c r="AJ63" s="265"/>
      <c r="AK63" s="266"/>
      <c r="AL63" s="387"/>
      <c r="AM63" s="265"/>
      <c r="AN63" s="266"/>
      <c r="AO63" s="387"/>
      <c r="AP63" s="265"/>
      <c r="AQ63" s="266"/>
      <c r="AR63" s="387"/>
      <c r="AS63" s="265"/>
      <c r="AT63" s="266"/>
      <c r="AU63" s="404">
        <f>SUM(K63:AT64)</f>
        <v>0</v>
      </c>
      <c r="AV63" s="405"/>
      <c r="AW63" s="406"/>
    </row>
    <row r="64" spans="1:49" ht="11.25" customHeight="1">
      <c r="A64" s="15"/>
      <c r="B64" s="441"/>
      <c r="C64" s="442"/>
      <c r="D64" s="442"/>
      <c r="E64" s="442"/>
      <c r="F64" s="442"/>
      <c r="G64" s="442"/>
      <c r="H64" s="442"/>
      <c r="I64" s="442"/>
      <c r="J64" s="442"/>
      <c r="K64" s="403"/>
      <c r="L64" s="267"/>
      <c r="M64" s="268"/>
      <c r="N64" s="388"/>
      <c r="O64" s="267"/>
      <c r="P64" s="268"/>
      <c r="Q64" s="388"/>
      <c r="R64" s="267"/>
      <c r="S64" s="268"/>
      <c r="T64" s="388"/>
      <c r="U64" s="267"/>
      <c r="V64" s="268"/>
      <c r="W64" s="388"/>
      <c r="X64" s="267"/>
      <c r="Y64" s="268"/>
      <c r="Z64" s="388"/>
      <c r="AA64" s="267"/>
      <c r="AB64" s="268"/>
      <c r="AC64" s="388"/>
      <c r="AD64" s="267"/>
      <c r="AE64" s="268"/>
      <c r="AF64" s="388"/>
      <c r="AG64" s="267"/>
      <c r="AH64" s="268"/>
      <c r="AI64" s="388"/>
      <c r="AJ64" s="267"/>
      <c r="AK64" s="268"/>
      <c r="AL64" s="388"/>
      <c r="AM64" s="267"/>
      <c r="AN64" s="268"/>
      <c r="AO64" s="388"/>
      <c r="AP64" s="267"/>
      <c r="AQ64" s="268"/>
      <c r="AR64" s="388"/>
      <c r="AS64" s="267"/>
      <c r="AT64" s="268"/>
      <c r="AU64" s="407"/>
      <c r="AV64" s="408"/>
      <c r="AW64" s="409"/>
    </row>
    <row r="65" spans="1:49" ht="11.25" customHeight="1">
      <c r="A65" s="15"/>
      <c r="B65" s="398" t="s">
        <v>266</v>
      </c>
      <c r="C65" s="399"/>
      <c r="D65" s="399"/>
      <c r="E65" s="399"/>
      <c r="F65" s="399"/>
      <c r="G65" s="399"/>
      <c r="H65" s="399"/>
      <c r="I65" s="399"/>
      <c r="J65" s="399"/>
      <c r="K65" s="402"/>
      <c r="L65" s="265"/>
      <c r="M65" s="266"/>
      <c r="N65" s="387"/>
      <c r="O65" s="265"/>
      <c r="P65" s="266"/>
      <c r="Q65" s="387"/>
      <c r="R65" s="265"/>
      <c r="S65" s="266"/>
      <c r="T65" s="387"/>
      <c r="U65" s="265"/>
      <c r="V65" s="266"/>
      <c r="W65" s="387"/>
      <c r="X65" s="265"/>
      <c r="Y65" s="266"/>
      <c r="Z65" s="387"/>
      <c r="AA65" s="265"/>
      <c r="AB65" s="266"/>
      <c r="AC65" s="387"/>
      <c r="AD65" s="265"/>
      <c r="AE65" s="266"/>
      <c r="AF65" s="387"/>
      <c r="AG65" s="265"/>
      <c r="AH65" s="266"/>
      <c r="AI65" s="387"/>
      <c r="AJ65" s="265"/>
      <c r="AK65" s="266"/>
      <c r="AL65" s="387"/>
      <c r="AM65" s="265"/>
      <c r="AN65" s="266"/>
      <c r="AO65" s="387"/>
      <c r="AP65" s="265"/>
      <c r="AQ65" s="266"/>
      <c r="AR65" s="387"/>
      <c r="AS65" s="265"/>
      <c r="AT65" s="266"/>
      <c r="AU65" s="404">
        <f>SUM(K65:AT66)</f>
        <v>0</v>
      </c>
      <c r="AV65" s="405"/>
      <c r="AW65" s="406"/>
    </row>
    <row r="66" spans="1:49" ht="11.25" customHeight="1">
      <c r="A66" s="15"/>
      <c r="B66" s="400"/>
      <c r="C66" s="401"/>
      <c r="D66" s="401"/>
      <c r="E66" s="401"/>
      <c r="F66" s="401"/>
      <c r="G66" s="401"/>
      <c r="H66" s="401"/>
      <c r="I66" s="401"/>
      <c r="J66" s="401"/>
      <c r="K66" s="403"/>
      <c r="L66" s="267"/>
      <c r="M66" s="268"/>
      <c r="N66" s="388"/>
      <c r="O66" s="267"/>
      <c r="P66" s="268"/>
      <c r="Q66" s="388"/>
      <c r="R66" s="267"/>
      <c r="S66" s="268"/>
      <c r="T66" s="388"/>
      <c r="U66" s="267"/>
      <c r="V66" s="268"/>
      <c r="W66" s="388"/>
      <c r="X66" s="267"/>
      <c r="Y66" s="268"/>
      <c r="Z66" s="388"/>
      <c r="AA66" s="267"/>
      <c r="AB66" s="268"/>
      <c r="AC66" s="388"/>
      <c r="AD66" s="267"/>
      <c r="AE66" s="268"/>
      <c r="AF66" s="388"/>
      <c r="AG66" s="267"/>
      <c r="AH66" s="268"/>
      <c r="AI66" s="388"/>
      <c r="AJ66" s="267"/>
      <c r="AK66" s="268"/>
      <c r="AL66" s="388"/>
      <c r="AM66" s="267"/>
      <c r="AN66" s="268"/>
      <c r="AO66" s="388"/>
      <c r="AP66" s="267"/>
      <c r="AQ66" s="268"/>
      <c r="AR66" s="388"/>
      <c r="AS66" s="267"/>
      <c r="AT66" s="268"/>
      <c r="AU66" s="407"/>
      <c r="AV66" s="408"/>
      <c r="AW66" s="409"/>
    </row>
    <row r="67" spans="1:49" ht="11.25" customHeight="1">
      <c r="A67" s="15"/>
      <c r="B67" s="15"/>
      <c r="C67" s="15" t="s">
        <v>34</v>
      </c>
      <c r="D67" s="15"/>
      <c r="E67" s="15"/>
      <c r="F67" s="15" t="s">
        <v>229</v>
      </c>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row>
    <row r="68" spans="1:49" ht="11.25" customHeight="1">
      <c r="A68" s="15"/>
      <c r="B68" s="15"/>
      <c r="C68" s="15" t="s">
        <v>35</v>
      </c>
      <c r="D68" s="15"/>
      <c r="E68" s="15"/>
      <c r="F68" s="15" t="s">
        <v>267</v>
      </c>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row>
    <row r="69" spans="1:49" ht="11.2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row>
    <row r="70" spans="1:49" ht="11.2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row>
    <row r="71" spans="1:49" ht="11.2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row>
    <row r="72" spans="1:49" ht="11.2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row>
    <row r="73" spans="1:49" ht="11.2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row>
    <row r="74" spans="1:49" ht="11.2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row>
    <row r="75" spans="1:49" ht="11.2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row>
    <row r="76" spans="1:49" ht="11.2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row>
  </sheetData>
  <sheetProtection/>
  <mergeCells count="592">
    <mergeCell ref="AU56:AW56"/>
    <mergeCell ref="K49:M50"/>
    <mergeCell ref="N49:P50"/>
    <mergeCell ref="K6:AK6"/>
    <mergeCell ref="AL6:AT6"/>
    <mergeCell ref="K37:AK37"/>
    <mergeCell ref="AL37:AT37"/>
    <mergeCell ref="AU49:AW50"/>
    <mergeCell ref="W49:Y50"/>
    <mergeCell ref="Z49:AB50"/>
    <mergeCell ref="AC49:AE50"/>
    <mergeCell ref="AF49:AH50"/>
    <mergeCell ref="AI49:AK50"/>
    <mergeCell ref="AL49:AN50"/>
    <mergeCell ref="AO49:AQ50"/>
    <mergeCell ref="AR49:AT50"/>
    <mergeCell ref="Q49:S50"/>
    <mergeCell ref="T49:V50"/>
    <mergeCell ref="B49:J50"/>
    <mergeCell ref="AF48:AH48"/>
    <mergeCell ref="K48:M48"/>
    <mergeCell ref="N48:P48"/>
    <mergeCell ref="Q48:S48"/>
    <mergeCell ref="T48:V48"/>
    <mergeCell ref="W48:Y48"/>
    <mergeCell ref="Z48:AB48"/>
    <mergeCell ref="AL48:AN48"/>
    <mergeCell ref="AO48:AQ48"/>
    <mergeCell ref="AR48:AT48"/>
    <mergeCell ref="AU48:AW48"/>
    <mergeCell ref="AU47:AW47"/>
    <mergeCell ref="AL47:AN47"/>
    <mergeCell ref="AO47:AQ47"/>
    <mergeCell ref="AR47:AT47"/>
    <mergeCell ref="AC48:AE48"/>
    <mergeCell ref="AC47:AE47"/>
    <mergeCell ref="AF47:AH47"/>
    <mergeCell ref="AI47:AK47"/>
    <mergeCell ref="AI48:AK48"/>
    <mergeCell ref="K47:M47"/>
    <mergeCell ref="N47:P47"/>
    <mergeCell ref="Q47:S47"/>
    <mergeCell ref="T47:V47"/>
    <mergeCell ref="W47:Y47"/>
    <mergeCell ref="Z47:AB47"/>
    <mergeCell ref="AU45:AW45"/>
    <mergeCell ref="K46:M46"/>
    <mergeCell ref="N46:P46"/>
    <mergeCell ref="Q46:S46"/>
    <mergeCell ref="T46:V46"/>
    <mergeCell ref="W46:Y46"/>
    <mergeCell ref="AU46:AW46"/>
    <mergeCell ref="AL46:AN46"/>
    <mergeCell ref="AC46:AE46"/>
    <mergeCell ref="AF46:AH46"/>
    <mergeCell ref="AI46:AK46"/>
    <mergeCell ref="AO46:AQ46"/>
    <mergeCell ref="AR46:AT46"/>
    <mergeCell ref="Q44:S44"/>
    <mergeCell ref="T44:V44"/>
    <mergeCell ref="Z46:AB46"/>
    <mergeCell ref="Z45:AB45"/>
    <mergeCell ref="AC45:AE45"/>
    <mergeCell ref="AF45:AH45"/>
    <mergeCell ref="K45:M45"/>
    <mergeCell ref="N45:P45"/>
    <mergeCell ref="Q45:S45"/>
    <mergeCell ref="T45:V45"/>
    <mergeCell ref="W45:Y45"/>
    <mergeCell ref="Z44:AB44"/>
    <mergeCell ref="K44:M44"/>
    <mergeCell ref="N44:P44"/>
    <mergeCell ref="W44:Y44"/>
    <mergeCell ref="AU44:AW44"/>
    <mergeCell ref="AF44:AH44"/>
    <mergeCell ref="AI44:AK44"/>
    <mergeCell ref="AL44:AN44"/>
    <mergeCell ref="AO44:AQ44"/>
    <mergeCell ref="AU43:AW43"/>
    <mergeCell ref="AO43:AQ43"/>
    <mergeCell ref="AR43:AT43"/>
    <mergeCell ref="AI43:AK43"/>
    <mergeCell ref="AL43:AN43"/>
    <mergeCell ref="Z43:AB43"/>
    <mergeCell ref="AC44:AE44"/>
    <mergeCell ref="AR44:AT44"/>
    <mergeCell ref="AI45:AK45"/>
    <mergeCell ref="AL45:AN45"/>
    <mergeCell ref="AR45:AT45"/>
    <mergeCell ref="AO45:AQ45"/>
    <mergeCell ref="AU42:AW42"/>
    <mergeCell ref="AR41:AT41"/>
    <mergeCell ref="AI41:AK41"/>
    <mergeCell ref="AO42:AQ42"/>
    <mergeCell ref="AR42:AT42"/>
    <mergeCell ref="AC43:AE43"/>
    <mergeCell ref="AF42:AH42"/>
    <mergeCell ref="AF43:AH43"/>
    <mergeCell ref="AC42:AE42"/>
    <mergeCell ref="K43:M43"/>
    <mergeCell ref="N43:P43"/>
    <mergeCell ref="Q43:S43"/>
    <mergeCell ref="T43:V43"/>
    <mergeCell ref="W42:Y42"/>
    <mergeCell ref="T41:V41"/>
    <mergeCell ref="W41:Y41"/>
    <mergeCell ref="T42:V42"/>
    <mergeCell ref="W43:Y43"/>
    <mergeCell ref="Z41:AB41"/>
    <mergeCell ref="AC41:AE41"/>
    <mergeCell ref="AL42:AN42"/>
    <mergeCell ref="B42:J42"/>
    <mergeCell ref="K42:M42"/>
    <mergeCell ref="N42:P42"/>
    <mergeCell ref="Q42:S42"/>
    <mergeCell ref="AL41:AN41"/>
    <mergeCell ref="AI42:AK42"/>
    <mergeCell ref="Z42:AB42"/>
    <mergeCell ref="AU40:AW40"/>
    <mergeCell ref="AC40:AE40"/>
    <mergeCell ref="AF40:AH40"/>
    <mergeCell ref="AI40:AK40"/>
    <mergeCell ref="AL40:AN40"/>
    <mergeCell ref="AU41:AW41"/>
    <mergeCell ref="AR40:AT40"/>
    <mergeCell ref="AF41:AH41"/>
    <mergeCell ref="AO41:AQ41"/>
    <mergeCell ref="K40:M40"/>
    <mergeCell ref="N40:P40"/>
    <mergeCell ref="Q40:S40"/>
    <mergeCell ref="T40:V40"/>
    <mergeCell ref="W40:Y40"/>
    <mergeCell ref="Z40:AB40"/>
    <mergeCell ref="B40:J40"/>
    <mergeCell ref="B43:J43"/>
    <mergeCell ref="B44:J44"/>
    <mergeCell ref="Z39:AB39"/>
    <mergeCell ref="AC39:AE39"/>
    <mergeCell ref="AF39:AH39"/>
    <mergeCell ref="K41:M41"/>
    <mergeCell ref="N41:P41"/>
    <mergeCell ref="Q41:S41"/>
    <mergeCell ref="B41:J41"/>
    <mergeCell ref="AR39:AT39"/>
    <mergeCell ref="AU39:AW39"/>
    <mergeCell ref="B39:J39"/>
    <mergeCell ref="AI39:AK39"/>
    <mergeCell ref="AL38:AN38"/>
    <mergeCell ref="AU37:AW38"/>
    <mergeCell ref="N38:P38"/>
    <mergeCell ref="AL39:AN39"/>
    <mergeCell ref="AO39:AQ39"/>
    <mergeCell ref="AO38:AQ38"/>
    <mergeCell ref="AR38:AT38"/>
    <mergeCell ref="K39:M39"/>
    <mergeCell ref="N39:P39"/>
    <mergeCell ref="Q39:S39"/>
    <mergeCell ref="K38:M38"/>
    <mergeCell ref="T39:V39"/>
    <mergeCell ref="W39:Y39"/>
    <mergeCell ref="Q38:S38"/>
    <mergeCell ref="T38:V38"/>
    <mergeCell ref="W38:Y38"/>
    <mergeCell ref="AU28:AW29"/>
    <mergeCell ref="AR7:AT7"/>
    <mergeCell ref="AU8:AW8"/>
    <mergeCell ref="AU9:AW9"/>
    <mergeCell ref="AR8:AT8"/>
    <mergeCell ref="AR9:AT9"/>
    <mergeCell ref="AU10:AW10"/>
    <mergeCell ref="AU13:AW13"/>
    <mergeCell ref="AR17:AT17"/>
    <mergeCell ref="AR19:AT19"/>
    <mergeCell ref="AI28:AK29"/>
    <mergeCell ref="AL28:AN29"/>
    <mergeCell ref="AO28:AQ29"/>
    <mergeCell ref="AR28:AT29"/>
    <mergeCell ref="AO10:AQ10"/>
    <mergeCell ref="AR10:AT10"/>
    <mergeCell ref="AI11:AK11"/>
    <mergeCell ref="AL11:AN11"/>
    <mergeCell ref="AR12:AT12"/>
    <mergeCell ref="AR13:AT13"/>
    <mergeCell ref="AF28:AH29"/>
    <mergeCell ref="AU5:AW5"/>
    <mergeCell ref="T7:V7"/>
    <mergeCell ref="Z7:AB7"/>
    <mergeCell ref="AC7:AE7"/>
    <mergeCell ref="AF7:AH7"/>
    <mergeCell ref="AI7:AK7"/>
    <mergeCell ref="W7:Y7"/>
    <mergeCell ref="AL7:AN7"/>
    <mergeCell ref="AO7:AQ7"/>
    <mergeCell ref="D6:G7"/>
    <mergeCell ref="B28:G29"/>
    <mergeCell ref="H6:J7"/>
    <mergeCell ref="K7:M7"/>
    <mergeCell ref="N7:P7"/>
    <mergeCell ref="Q7:S7"/>
    <mergeCell ref="N9:P9"/>
    <mergeCell ref="B10:C11"/>
    <mergeCell ref="D10:G10"/>
    <mergeCell ref="H10:J10"/>
    <mergeCell ref="AU61:AW62"/>
    <mergeCell ref="AU59:AW60"/>
    <mergeCell ref="AR61:AT62"/>
    <mergeCell ref="T63:V64"/>
    <mergeCell ref="W63:Y64"/>
    <mergeCell ref="Z63:AB64"/>
    <mergeCell ref="AC63:AE64"/>
    <mergeCell ref="W61:Y62"/>
    <mergeCell ref="AU63:AW64"/>
    <mergeCell ref="T61:V62"/>
    <mergeCell ref="AR63:AT64"/>
    <mergeCell ref="AI63:AK64"/>
    <mergeCell ref="AL63:AN64"/>
    <mergeCell ref="AO63:AQ64"/>
    <mergeCell ref="AR59:AT60"/>
    <mergeCell ref="B63:J64"/>
    <mergeCell ref="K63:M64"/>
    <mergeCell ref="N63:P64"/>
    <mergeCell ref="Q63:S64"/>
    <mergeCell ref="AF63:AH64"/>
    <mergeCell ref="B61:J62"/>
    <mergeCell ref="K61:M62"/>
    <mergeCell ref="N61:P62"/>
    <mergeCell ref="Z61:AB62"/>
    <mergeCell ref="AC61:AE62"/>
    <mergeCell ref="T59:V60"/>
    <mergeCell ref="Q61:S62"/>
    <mergeCell ref="AC59:AE60"/>
    <mergeCell ref="K59:M60"/>
    <mergeCell ref="N59:P60"/>
    <mergeCell ref="AF38:AH38"/>
    <mergeCell ref="AI38:AK38"/>
    <mergeCell ref="AO59:AQ60"/>
    <mergeCell ref="AF61:AH62"/>
    <mergeCell ref="AI61:AK62"/>
    <mergeCell ref="AL61:AN62"/>
    <mergeCell ref="AO61:AQ62"/>
    <mergeCell ref="AF59:AH60"/>
    <mergeCell ref="AI59:AK60"/>
    <mergeCell ref="AO40:AQ40"/>
    <mergeCell ref="AL59:AN60"/>
    <mergeCell ref="B37:J38"/>
    <mergeCell ref="B45:J45"/>
    <mergeCell ref="B46:J46"/>
    <mergeCell ref="B47:J47"/>
    <mergeCell ref="B48:J48"/>
    <mergeCell ref="B55:AT56"/>
    <mergeCell ref="Z38:AB38"/>
    <mergeCell ref="AC38:AE38"/>
    <mergeCell ref="B57:J58"/>
    <mergeCell ref="Q59:S60"/>
    <mergeCell ref="W59:Y60"/>
    <mergeCell ref="Z59:AB60"/>
    <mergeCell ref="B59:J60"/>
    <mergeCell ref="T58:V58"/>
    <mergeCell ref="W58:Y58"/>
    <mergeCell ref="AU57:AW58"/>
    <mergeCell ref="Z58:AB58"/>
    <mergeCell ref="AC58:AE58"/>
    <mergeCell ref="AF58:AH58"/>
    <mergeCell ref="AI58:AK58"/>
    <mergeCell ref="AL58:AN58"/>
    <mergeCell ref="AO58:AQ58"/>
    <mergeCell ref="AR58:AT58"/>
    <mergeCell ref="AU36:AW36"/>
    <mergeCell ref="AU6:AW7"/>
    <mergeCell ref="H28:J29"/>
    <mergeCell ref="W28:Y29"/>
    <mergeCell ref="Z28:AB29"/>
    <mergeCell ref="AC28:AE29"/>
    <mergeCell ref="K28:M29"/>
    <mergeCell ref="N28:P29"/>
    <mergeCell ref="Q28:S29"/>
    <mergeCell ref="T28:V29"/>
    <mergeCell ref="A1:AX2"/>
    <mergeCell ref="B35:AT36"/>
    <mergeCell ref="B4:AT5"/>
    <mergeCell ref="K10:M10"/>
    <mergeCell ref="N10:P10"/>
    <mergeCell ref="Q8:S8"/>
    <mergeCell ref="T8:V8"/>
    <mergeCell ref="W8:Y8"/>
    <mergeCell ref="K9:M9"/>
    <mergeCell ref="N8:P8"/>
    <mergeCell ref="AC9:AE9"/>
    <mergeCell ref="AF9:AH9"/>
    <mergeCell ref="AI9:AK9"/>
    <mergeCell ref="AL9:AN9"/>
    <mergeCell ref="AO9:AQ9"/>
    <mergeCell ref="AC8:AE8"/>
    <mergeCell ref="AO8:AQ8"/>
    <mergeCell ref="AL8:AN8"/>
    <mergeCell ref="AI8:AK8"/>
    <mergeCell ref="AF8:AH8"/>
    <mergeCell ref="D9:G9"/>
    <mergeCell ref="Q9:S9"/>
    <mergeCell ref="K8:M8"/>
    <mergeCell ref="B8:C9"/>
    <mergeCell ref="H9:J9"/>
    <mergeCell ref="D11:G11"/>
    <mergeCell ref="H11:J11"/>
    <mergeCell ref="K11:M11"/>
    <mergeCell ref="N11:P11"/>
    <mergeCell ref="Q11:S11"/>
    <mergeCell ref="W9:Y9"/>
    <mergeCell ref="Z9:AB9"/>
    <mergeCell ref="Z8:AB8"/>
    <mergeCell ref="Q10:S10"/>
    <mergeCell ref="AF10:AH10"/>
    <mergeCell ref="T9:V9"/>
    <mergeCell ref="T10:V10"/>
    <mergeCell ref="W10:Y10"/>
    <mergeCell ref="Z10:AB10"/>
    <mergeCell ref="AC10:AE10"/>
    <mergeCell ref="AU11:AW11"/>
    <mergeCell ref="AI10:AK10"/>
    <mergeCell ref="AL10:AN10"/>
    <mergeCell ref="W11:Y11"/>
    <mergeCell ref="AR11:AT11"/>
    <mergeCell ref="AC11:AE11"/>
    <mergeCell ref="AF11:AH11"/>
    <mergeCell ref="Z11:AB11"/>
    <mergeCell ref="AO11:AQ11"/>
    <mergeCell ref="N13:P13"/>
    <mergeCell ref="Q13:S13"/>
    <mergeCell ref="T13:V13"/>
    <mergeCell ref="AL13:AN13"/>
    <mergeCell ref="B12:C13"/>
    <mergeCell ref="D12:G12"/>
    <mergeCell ref="H12:J12"/>
    <mergeCell ref="K12:M12"/>
    <mergeCell ref="D13:G13"/>
    <mergeCell ref="H13:J13"/>
    <mergeCell ref="K13:M13"/>
    <mergeCell ref="N12:P12"/>
    <mergeCell ref="Q12:S12"/>
    <mergeCell ref="AU12:AW12"/>
    <mergeCell ref="Z12:AB12"/>
    <mergeCell ref="AC12:AE12"/>
    <mergeCell ref="AF12:AH12"/>
    <mergeCell ref="AI12:AK12"/>
    <mergeCell ref="W12:Y12"/>
    <mergeCell ref="AL12:AN12"/>
    <mergeCell ref="AO12:AQ12"/>
    <mergeCell ref="N14:P14"/>
    <mergeCell ref="Z13:AB13"/>
    <mergeCell ref="AC13:AE13"/>
    <mergeCell ref="AF13:AH13"/>
    <mergeCell ref="AI13:AK13"/>
    <mergeCell ref="AC14:AE14"/>
    <mergeCell ref="AF14:AH14"/>
    <mergeCell ref="AI14:AK14"/>
    <mergeCell ref="W13:Y13"/>
    <mergeCell ref="AR14:AT14"/>
    <mergeCell ref="AU14:AW14"/>
    <mergeCell ref="AU15:AW15"/>
    <mergeCell ref="AO15:AQ15"/>
    <mergeCell ref="AR15:AT15"/>
    <mergeCell ref="AO13:AQ13"/>
    <mergeCell ref="H14:J14"/>
    <mergeCell ref="K14:M14"/>
    <mergeCell ref="D15:G15"/>
    <mergeCell ref="H15:J15"/>
    <mergeCell ref="AC15:AE15"/>
    <mergeCell ref="W14:Y14"/>
    <mergeCell ref="Z14:AB14"/>
    <mergeCell ref="AL14:AN14"/>
    <mergeCell ref="AO14:AQ14"/>
    <mergeCell ref="H16:J16"/>
    <mergeCell ref="K16:M16"/>
    <mergeCell ref="D17:G17"/>
    <mergeCell ref="H17:J17"/>
    <mergeCell ref="W15:Y15"/>
    <mergeCell ref="Z15:AB15"/>
    <mergeCell ref="K15:M15"/>
    <mergeCell ref="D14:G14"/>
    <mergeCell ref="AR16:AT16"/>
    <mergeCell ref="AU16:AW16"/>
    <mergeCell ref="N16:P16"/>
    <mergeCell ref="Q16:S16"/>
    <mergeCell ref="T16:V16"/>
    <mergeCell ref="W16:Y16"/>
    <mergeCell ref="Z16:AB16"/>
    <mergeCell ref="AC16:AE16"/>
    <mergeCell ref="AO16:AQ16"/>
    <mergeCell ref="AU17:AW17"/>
    <mergeCell ref="N17:P17"/>
    <mergeCell ref="Q17:S17"/>
    <mergeCell ref="T17:V17"/>
    <mergeCell ref="W17:Y17"/>
    <mergeCell ref="Z17:AB17"/>
    <mergeCell ref="AC17:AE17"/>
    <mergeCell ref="AO17:AQ17"/>
    <mergeCell ref="AI17:AK17"/>
    <mergeCell ref="AL17:AN17"/>
    <mergeCell ref="AF17:AH17"/>
    <mergeCell ref="AF15:AH15"/>
    <mergeCell ref="AI15:AK15"/>
    <mergeCell ref="AL15:AN15"/>
    <mergeCell ref="AL16:AN16"/>
    <mergeCell ref="B6:C7"/>
    <mergeCell ref="AI16:AK16"/>
    <mergeCell ref="AF16:AH16"/>
    <mergeCell ref="B16:C17"/>
    <mergeCell ref="D16:G16"/>
    <mergeCell ref="B18:C19"/>
    <mergeCell ref="D18:G18"/>
    <mergeCell ref="H18:J18"/>
    <mergeCell ref="K18:M18"/>
    <mergeCell ref="N18:P18"/>
    <mergeCell ref="H8:J8"/>
    <mergeCell ref="D8:G8"/>
    <mergeCell ref="K17:M17"/>
    <mergeCell ref="N15:P15"/>
    <mergeCell ref="B14:C15"/>
    <mergeCell ref="Q18:S18"/>
    <mergeCell ref="T18:V18"/>
    <mergeCell ref="Q15:S15"/>
    <mergeCell ref="T15:V15"/>
    <mergeCell ref="Q14:S14"/>
    <mergeCell ref="T11:V11"/>
    <mergeCell ref="T14:V14"/>
    <mergeCell ref="T12:V12"/>
    <mergeCell ref="W18:Y18"/>
    <mergeCell ref="Z18:AB18"/>
    <mergeCell ref="AC18:AE18"/>
    <mergeCell ref="AF18:AH18"/>
    <mergeCell ref="AI18:AK18"/>
    <mergeCell ref="AL18:AN18"/>
    <mergeCell ref="AO18:AQ18"/>
    <mergeCell ref="AR18:AT18"/>
    <mergeCell ref="AU18:AW18"/>
    <mergeCell ref="D19:G19"/>
    <mergeCell ref="H19:J19"/>
    <mergeCell ref="K19:M19"/>
    <mergeCell ref="N19:P19"/>
    <mergeCell ref="Q19:S19"/>
    <mergeCell ref="T19:V19"/>
    <mergeCell ref="W19:Y19"/>
    <mergeCell ref="Z19:AB19"/>
    <mergeCell ref="AC19:AE19"/>
    <mergeCell ref="AF19:AH19"/>
    <mergeCell ref="AI19:AK19"/>
    <mergeCell ref="AL19:AN19"/>
    <mergeCell ref="AO19:AQ19"/>
    <mergeCell ref="AU19:AW19"/>
    <mergeCell ref="B20:C21"/>
    <mergeCell ref="D20:G20"/>
    <mergeCell ref="H20:J20"/>
    <mergeCell ref="K20:M20"/>
    <mergeCell ref="N20:P20"/>
    <mergeCell ref="Q20:S20"/>
    <mergeCell ref="T20:V20"/>
    <mergeCell ref="W20:Y20"/>
    <mergeCell ref="Z20:AB20"/>
    <mergeCell ref="AC20:AE20"/>
    <mergeCell ref="AF20:AH20"/>
    <mergeCell ref="AI20:AK20"/>
    <mergeCell ref="AL20:AN20"/>
    <mergeCell ref="AO20:AQ20"/>
    <mergeCell ref="AR20:AT20"/>
    <mergeCell ref="AU20:AW20"/>
    <mergeCell ref="D21:G21"/>
    <mergeCell ref="H21:J21"/>
    <mergeCell ref="K21:M21"/>
    <mergeCell ref="N21:P21"/>
    <mergeCell ref="Q21:S21"/>
    <mergeCell ref="T21:V21"/>
    <mergeCell ref="W21:Y21"/>
    <mergeCell ref="Z21:AB21"/>
    <mergeCell ref="AC21:AE21"/>
    <mergeCell ref="AF21:AH21"/>
    <mergeCell ref="AI21:AK21"/>
    <mergeCell ref="AL21:AN21"/>
    <mergeCell ref="AO21:AQ21"/>
    <mergeCell ref="AR21:AT21"/>
    <mergeCell ref="AU21:AW21"/>
    <mergeCell ref="B22:C23"/>
    <mergeCell ref="D22:G22"/>
    <mergeCell ref="H22:J22"/>
    <mergeCell ref="K22:M22"/>
    <mergeCell ref="N22:P22"/>
    <mergeCell ref="Q22:S22"/>
    <mergeCell ref="T22:V22"/>
    <mergeCell ref="W22:Y22"/>
    <mergeCell ref="Z22:AB22"/>
    <mergeCell ref="AC22:AE22"/>
    <mergeCell ref="AF22:AH22"/>
    <mergeCell ref="AI22:AK22"/>
    <mergeCell ref="AL22:AN22"/>
    <mergeCell ref="AO22:AQ22"/>
    <mergeCell ref="AR22:AT22"/>
    <mergeCell ref="AU22:AW22"/>
    <mergeCell ref="D23:G23"/>
    <mergeCell ref="H23:J23"/>
    <mergeCell ref="K23:M23"/>
    <mergeCell ref="N23:P23"/>
    <mergeCell ref="Q23:S23"/>
    <mergeCell ref="T23:V23"/>
    <mergeCell ref="W23:Y23"/>
    <mergeCell ref="Z23:AB23"/>
    <mergeCell ref="AC23:AE23"/>
    <mergeCell ref="AF23:AH23"/>
    <mergeCell ref="AI23:AK23"/>
    <mergeCell ref="AL23:AN23"/>
    <mergeCell ref="AO23:AQ23"/>
    <mergeCell ref="AR23:AT23"/>
    <mergeCell ref="AU23:AW23"/>
    <mergeCell ref="B24:C25"/>
    <mergeCell ref="D24:G24"/>
    <mergeCell ref="H24:J24"/>
    <mergeCell ref="K24:M24"/>
    <mergeCell ref="N24:P24"/>
    <mergeCell ref="Q24:S24"/>
    <mergeCell ref="T24:V24"/>
    <mergeCell ref="W24:Y24"/>
    <mergeCell ref="Z24:AB24"/>
    <mergeCell ref="AC24:AE24"/>
    <mergeCell ref="AF24:AH24"/>
    <mergeCell ref="AI24:AK24"/>
    <mergeCell ref="AL24:AN24"/>
    <mergeCell ref="AO24:AQ24"/>
    <mergeCell ref="AR24:AT24"/>
    <mergeCell ref="AU24:AW24"/>
    <mergeCell ref="D25:G25"/>
    <mergeCell ref="H25:J25"/>
    <mergeCell ref="K25:M25"/>
    <mergeCell ref="N25:P25"/>
    <mergeCell ref="Q25:S25"/>
    <mergeCell ref="T25:V25"/>
    <mergeCell ref="W25:Y25"/>
    <mergeCell ref="Z25:AB25"/>
    <mergeCell ref="AC25:AE25"/>
    <mergeCell ref="AF25:AH25"/>
    <mergeCell ref="AI25:AK25"/>
    <mergeCell ref="AL25:AN25"/>
    <mergeCell ref="AO25:AQ25"/>
    <mergeCell ref="AR25:AT25"/>
    <mergeCell ref="AU25:AW25"/>
    <mergeCell ref="B26:C27"/>
    <mergeCell ref="D26:G26"/>
    <mergeCell ref="H26:J26"/>
    <mergeCell ref="K26:M26"/>
    <mergeCell ref="N26:P26"/>
    <mergeCell ref="Q26:S26"/>
    <mergeCell ref="T26:V26"/>
    <mergeCell ref="W26:Y26"/>
    <mergeCell ref="Z26:AB26"/>
    <mergeCell ref="AC26:AE26"/>
    <mergeCell ref="AF26:AH26"/>
    <mergeCell ref="AI26:AK26"/>
    <mergeCell ref="AL26:AN26"/>
    <mergeCell ref="AO26:AQ26"/>
    <mergeCell ref="AR26:AT26"/>
    <mergeCell ref="AU26:AW26"/>
    <mergeCell ref="D27:G27"/>
    <mergeCell ref="H27:J27"/>
    <mergeCell ref="K27:M27"/>
    <mergeCell ref="N27:P27"/>
    <mergeCell ref="Q27:S27"/>
    <mergeCell ref="T27:V27"/>
    <mergeCell ref="W27:Y27"/>
    <mergeCell ref="Z27:AB27"/>
    <mergeCell ref="AC27:AE27"/>
    <mergeCell ref="AF27:AH27"/>
    <mergeCell ref="AI27:AK27"/>
    <mergeCell ref="AL27:AN27"/>
    <mergeCell ref="AO27:AQ27"/>
    <mergeCell ref="AR27:AT27"/>
    <mergeCell ref="AU27:AW27"/>
    <mergeCell ref="B65:J66"/>
    <mergeCell ref="K65:M66"/>
    <mergeCell ref="N65:P66"/>
    <mergeCell ref="Q65:S66"/>
    <mergeCell ref="T65:V66"/>
    <mergeCell ref="W65:Y66"/>
    <mergeCell ref="AR65:AT66"/>
    <mergeCell ref="AU65:AW66"/>
    <mergeCell ref="Z65:AB66"/>
    <mergeCell ref="AC65:AE66"/>
    <mergeCell ref="AF65:AH66"/>
    <mergeCell ref="AI65:AK66"/>
    <mergeCell ref="AL65:AN66"/>
    <mergeCell ref="AO65:AQ66"/>
    <mergeCell ref="K57:AK57"/>
    <mergeCell ref="AL57:AT57"/>
    <mergeCell ref="K58:M58"/>
    <mergeCell ref="N58:P58"/>
    <mergeCell ref="Q58:S58"/>
  </mergeCell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AX40"/>
  <sheetViews>
    <sheetView view="pageBreakPreview" zoomScaleSheetLayoutView="100" zoomScalePageLayoutView="0" workbookViewId="0" topLeftCell="A1">
      <selection activeCell="A1" sqref="A1:V2"/>
    </sheetView>
  </sheetViews>
  <sheetFormatPr defaultColWidth="1.875" defaultRowHeight="11.25" customHeight="1"/>
  <cols>
    <col min="1" max="16384" width="1.875" style="34" customWidth="1"/>
  </cols>
  <sheetData>
    <row r="1" spans="1:50" s="4" customFormat="1" ht="11.25" customHeight="1">
      <c r="A1" s="360" t="s">
        <v>242</v>
      </c>
      <c r="B1" s="360"/>
      <c r="C1" s="360"/>
      <c r="D1" s="360"/>
      <c r="E1" s="360"/>
      <c r="F1" s="360"/>
      <c r="G1" s="360"/>
      <c r="H1" s="360"/>
      <c r="I1" s="360"/>
      <c r="J1" s="360"/>
      <c r="K1" s="360"/>
      <c r="L1" s="360"/>
      <c r="M1" s="360"/>
      <c r="N1" s="360"/>
      <c r="O1" s="360"/>
      <c r="P1" s="360"/>
      <c r="Q1" s="360"/>
      <c r="R1" s="360"/>
      <c r="S1" s="360"/>
      <c r="T1" s="360"/>
      <c r="U1" s="360"/>
      <c r="V1" s="36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s="4" customFormat="1" ht="11.25" customHeight="1">
      <c r="A2" s="360"/>
      <c r="B2" s="360"/>
      <c r="C2" s="360"/>
      <c r="D2" s="360"/>
      <c r="E2" s="360"/>
      <c r="F2" s="360"/>
      <c r="G2" s="360"/>
      <c r="H2" s="360"/>
      <c r="I2" s="360"/>
      <c r="J2" s="360"/>
      <c r="K2" s="360"/>
      <c r="L2" s="360"/>
      <c r="M2" s="360"/>
      <c r="N2" s="360"/>
      <c r="O2" s="360"/>
      <c r="P2" s="360"/>
      <c r="Q2" s="360"/>
      <c r="R2" s="360"/>
      <c r="S2" s="360"/>
      <c r="T2" s="360"/>
      <c r="U2" s="360"/>
      <c r="V2" s="360"/>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s="4" customFormat="1" ht="11.25" customHeight="1">
      <c r="A3" s="15"/>
      <c r="B3" s="353" t="s">
        <v>141</v>
      </c>
      <c r="C3" s="353"/>
      <c r="D3" s="353"/>
      <c r="E3" s="353"/>
      <c r="F3" s="353"/>
      <c r="G3" s="353"/>
      <c r="H3" s="353"/>
      <c r="I3" s="353"/>
      <c r="J3" s="353"/>
      <c r="K3" s="353"/>
      <c r="L3" s="353"/>
      <c r="M3" s="353"/>
      <c r="N3" s="353"/>
      <c r="O3" s="353"/>
      <c r="P3" s="353"/>
      <c r="Q3" s="353"/>
      <c r="R3" s="353"/>
      <c r="S3" s="353"/>
      <c r="T3" s="353"/>
      <c r="U3" s="353"/>
      <c r="V3" s="353"/>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s="4" customFormat="1" ht="11.25" customHeight="1">
      <c r="A4" s="15"/>
      <c r="B4" s="469"/>
      <c r="C4" s="469"/>
      <c r="D4" s="469"/>
      <c r="E4" s="469"/>
      <c r="F4" s="469"/>
      <c r="G4" s="469"/>
      <c r="H4" s="469"/>
      <c r="I4" s="469"/>
      <c r="J4" s="469"/>
      <c r="K4" s="469"/>
      <c r="L4" s="469"/>
      <c r="M4" s="469"/>
      <c r="N4" s="469"/>
      <c r="O4" s="469"/>
      <c r="P4" s="469"/>
      <c r="Q4" s="469"/>
      <c r="R4" s="469"/>
      <c r="S4" s="469"/>
      <c r="T4" s="469"/>
      <c r="U4" s="469"/>
      <c r="V4" s="469"/>
      <c r="W4" s="15"/>
      <c r="X4" s="15"/>
      <c r="Y4" s="15"/>
      <c r="Z4" s="15"/>
      <c r="AA4" s="15"/>
      <c r="AB4" s="15"/>
      <c r="AC4" s="15"/>
      <c r="AD4" s="15"/>
      <c r="AE4" s="15"/>
      <c r="AF4" s="15"/>
      <c r="AG4" s="15"/>
      <c r="AH4" s="15"/>
      <c r="AI4" s="15"/>
      <c r="AJ4" s="15"/>
      <c r="AK4" s="15"/>
      <c r="AL4" s="15"/>
      <c r="AM4" s="15"/>
      <c r="AN4" s="15"/>
      <c r="AO4" s="15"/>
      <c r="AP4" s="15"/>
      <c r="AQ4" s="15"/>
      <c r="AR4" s="15"/>
      <c r="AS4" s="15"/>
      <c r="AT4" s="15"/>
      <c r="AU4" s="438" t="s">
        <v>140</v>
      </c>
      <c r="AV4" s="438"/>
      <c r="AW4" s="438"/>
      <c r="AX4" s="15"/>
    </row>
    <row r="5" spans="1:50" s="4" customFormat="1" ht="16.5" customHeight="1">
      <c r="A5" s="15"/>
      <c r="B5" s="164" t="s">
        <v>114</v>
      </c>
      <c r="C5" s="470"/>
      <c r="D5" s="470"/>
      <c r="E5" s="470"/>
      <c r="F5" s="470"/>
      <c r="G5" s="470"/>
      <c r="H5" s="470"/>
      <c r="I5" s="471"/>
      <c r="J5" s="164" t="s">
        <v>138</v>
      </c>
      <c r="K5" s="470"/>
      <c r="L5" s="470"/>
      <c r="M5" s="471"/>
      <c r="N5" s="463">
        <f>EDATE(1!$Q$69,-13)</f>
        <v>44713</v>
      </c>
      <c r="O5" s="464"/>
      <c r="P5" s="465"/>
      <c r="Q5" s="463">
        <f>EDATE(1!$Q$69,-12)</f>
        <v>44743</v>
      </c>
      <c r="R5" s="464"/>
      <c r="S5" s="465"/>
      <c r="T5" s="463">
        <f>EDATE(1!$Q$69,-11)</f>
        <v>44774</v>
      </c>
      <c r="U5" s="464"/>
      <c r="V5" s="465"/>
      <c r="W5" s="463">
        <f>EDATE(1!$Q$69,-10)</f>
        <v>44805</v>
      </c>
      <c r="X5" s="464"/>
      <c r="Y5" s="465"/>
      <c r="Z5" s="463">
        <f>EDATE(1!$Q$69,-9)</f>
        <v>44835</v>
      </c>
      <c r="AA5" s="464"/>
      <c r="AB5" s="465"/>
      <c r="AC5" s="463">
        <f>EDATE(1!$Q$69,-8)</f>
        <v>44866</v>
      </c>
      <c r="AD5" s="464"/>
      <c r="AE5" s="465"/>
      <c r="AF5" s="463">
        <f>EDATE(1!$Q$69,-7)</f>
        <v>44896</v>
      </c>
      <c r="AG5" s="464"/>
      <c r="AH5" s="465"/>
      <c r="AI5" s="463">
        <f>EDATE(1!$Q$69,-6)</f>
        <v>44927</v>
      </c>
      <c r="AJ5" s="464"/>
      <c r="AK5" s="465"/>
      <c r="AL5" s="463">
        <f>EDATE(1!$Q$69,-5)</f>
        <v>44958</v>
      </c>
      <c r="AM5" s="464"/>
      <c r="AN5" s="465"/>
      <c r="AO5" s="463">
        <f>EDATE(1!$Q$69,-4)</f>
        <v>44986</v>
      </c>
      <c r="AP5" s="464"/>
      <c r="AQ5" s="465"/>
      <c r="AR5" s="463">
        <f>EDATE(1!$Q$69,-3)</f>
        <v>45017</v>
      </c>
      <c r="AS5" s="464"/>
      <c r="AT5" s="465"/>
      <c r="AU5" s="463">
        <f>EDATE(1!$Q$69,-2)</f>
        <v>45047</v>
      </c>
      <c r="AV5" s="464"/>
      <c r="AW5" s="465"/>
      <c r="AX5" s="15"/>
    </row>
    <row r="6" spans="1:50" s="4" customFormat="1" ht="16.5" customHeight="1">
      <c r="A6" s="15"/>
      <c r="B6" s="472"/>
      <c r="C6" s="473"/>
      <c r="D6" s="473"/>
      <c r="E6" s="473"/>
      <c r="F6" s="473"/>
      <c r="G6" s="473"/>
      <c r="H6" s="473"/>
      <c r="I6" s="474"/>
      <c r="J6" s="472"/>
      <c r="K6" s="473"/>
      <c r="L6" s="473"/>
      <c r="M6" s="474"/>
      <c r="N6" s="466"/>
      <c r="O6" s="467"/>
      <c r="P6" s="468"/>
      <c r="Q6" s="466"/>
      <c r="R6" s="467"/>
      <c r="S6" s="468"/>
      <c r="T6" s="466"/>
      <c r="U6" s="467"/>
      <c r="V6" s="468"/>
      <c r="W6" s="466"/>
      <c r="X6" s="467"/>
      <c r="Y6" s="468"/>
      <c r="Z6" s="466"/>
      <c r="AA6" s="467"/>
      <c r="AB6" s="468"/>
      <c r="AC6" s="466"/>
      <c r="AD6" s="467"/>
      <c r="AE6" s="468"/>
      <c r="AF6" s="466"/>
      <c r="AG6" s="467"/>
      <c r="AH6" s="468"/>
      <c r="AI6" s="466"/>
      <c r="AJ6" s="467"/>
      <c r="AK6" s="468"/>
      <c r="AL6" s="466"/>
      <c r="AM6" s="467"/>
      <c r="AN6" s="468"/>
      <c r="AO6" s="466"/>
      <c r="AP6" s="467"/>
      <c r="AQ6" s="468"/>
      <c r="AR6" s="466"/>
      <c r="AS6" s="467"/>
      <c r="AT6" s="468"/>
      <c r="AU6" s="466"/>
      <c r="AV6" s="467"/>
      <c r="AW6" s="468"/>
      <c r="AX6" s="15"/>
    </row>
    <row r="7" spans="1:50" s="4" customFormat="1" ht="16.5" customHeight="1">
      <c r="A7" s="15"/>
      <c r="B7" s="164" t="s">
        <v>104</v>
      </c>
      <c r="C7" s="165"/>
      <c r="D7" s="165"/>
      <c r="E7" s="165"/>
      <c r="F7" s="165"/>
      <c r="G7" s="165"/>
      <c r="H7" s="165"/>
      <c r="I7" s="166"/>
      <c r="J7" s="405" t="s">
        <v>134</v>
      </c>
      <c r="K7" s="405"/>
      <c r="L7" s="405"/>
      <c r="M7" s="406"/>
      <c r="N7" s="387"/>
      <c r="O7" s="265"/>
      <c r="P7" s="266"/>
      <c r="Q7" s="387"/>
      <c r="R7" s="265"/>
      <c r="S7" s="266"/>
      <c r="T7" s="387"/>
      <c r="U7" s="265"/>
      <c r="V7" s="266"/>
      <c r="W7" s="387"/>
      <c r="X7" s="265"/>
      <c r="Y7" s="266"/>
      <c r="Z7" s="387"/>
      <c r="AA7" s="265"/>
      <c r="AB7" s="266"/>
      <c r="AC7" s="387"/>
      <c r="AD7" s="265"/>
      <c r="AE7" s="266"/>
      <c r="AF7" s="387"/>
      <c r="AG7" s="265"/>
      <c r="AH7" s="266"/>
      <c r="AI7" s="387"/>
      <c r="AJ7" s="265"/>
      <c r="AK7" s="266"/>
      <c r="AL7" s="387"/>
      <c r="AM7" s="265"/>
      <c r="AN7" s="266"/>
      <c r="AO7" s="387"/>
      <c r="AP7" s="265"/>
      <c r="AQ7" s="266"/>
      <c r="AR7" s="387"/>
      <c r="AS7" s="265"/>
      <c r="AT7" s="266"/>
      <c r="AU7" s="387"/>
      <c r="AV7" s="265"/>
      <c r="AW7" s="266"/>
      <c r="AX7" s="15"/>
    </row>
    <row r="8" spans="1:50" s="4" customFormat="1" ht="16.5" customHeight="1">
      <c r="A8" s="15"/>
      <c r="B8" s="170"/>
      <c r="C8" s="171"/>
      <c r="D8" s="171"/>
      <c r="E8" s="171"/>
      <c r="F8" s="171"/>
      <c r="G8" s="171"/>
      <c r="H8" s="171"/>
      <c r="I8" s="172"/>
      <c r="J8" s="396" t="s">
        <v>135</v>
      </c>
      <c r="K8" s="396"/>
      <c r="L8" s="396"/>
      <c r="M8" s="397"/>
      <c r="N8" s="410"/>
      <c r="O8" s="411"/>
      <c r="P8" s="412"/>
      <c r="Q8" s="410"/>
      <c r="R8" s="411"/>
      <c r="S8" s="412"/>
      <c r="T8" s="410"/>
      <c r="U8" s="411"/>
      <c r="V8" s="412"/>
      <c r="W8" s="410"/>
      <c r="X8" s="411"/>
      <c r="Y8" s="412"/>
      <c r="Z8" s="410"/>
      <c r="AA8" s="411"/>
      <c r="AB8" s="412"/>
      <c r="AC8" s="410"/>
      <c r="AD8" s="411"/>
      <c r="AE8" s="412"/>
      <c r="AF8" s="410"/>
      <c r="AG8" s="411"/>
      <c r="AH8" s="412"/>
      <c r="AI8" s="410"/>
      <c r="AJ8" s="411"/>
      <c r="AK8" s="412"/>
      <c r="AL8" s="410"/>
      <c r="AM8" s="411"/>
      <c r="AN8" s="412"/>
      <c r="AO8" s="410"/>
      <c r="AP8" s="411"/>
      <c r="AQ8" s="412"/>
      <c r="AR8" s="410"/>
      <c r="AS8" s="411"/>
      <c r="AT8" s="412"/>
      <c r="AU8" s="410"/>
      <c r="AV8" s="411"/>
      <c r="AW8" s="412"/>
      <c r="AX8" s="15"/>
    </row>
    <row r="9" spans="1:50" s="5" customFormat="1" ht="11.25" customHeight="1">
      <c r="A9" s="17"/>
      <c r="B9" s="11"/>
      <c r="C9" s="15" t="s">
        <v>133</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7"/>
    </row>
    <row r="10" spans="1:50" s="5" customFormat="1" ht="11.25" customHeight="1">
      <c r="A10" s="17"/>
      <c r="B10" s="11"/>
      <c r="C10" s="15"/>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7"/>
    </row>
    <row r="11" spans="1:50" s="5" customFormat="1" ht="11.25" customHeight="1">
      <c r="A11" s="17"/>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438" t="s">
        <v>140</v>
      </c>
      <c r="AV11" s="438"/>
      <c r="AW11" s="438"/>
      <c r="AX11" s="17"/>
    </row>
    <row r="12" spans="1:50" s="4" customFormat="1" ht="16.5" customHeight="1">
      <c r="A12" s="15"/>
      <c r="B12" s="164" t="s">
        <v>114</v>
      </c>
      <c r="C12" s="165"/>
      <c r="D12" s="165"/>
      <c r="E12" s="165"/>
      <c r="F12" s="165"/>
      <c r="G12" s="165"/>
      <c r="H12" s="165"/>
      <c r="I12" s="165"/>
      <c r="J12" s="164" t="s">
        <v>138</v>
      </c>
      <c r="K12" s="165"/>
      <c r="L12" s="165"/>
      <c r="M12" s="166"/>
      <c r="N12" s="463">
        <f>EDATE(1!$Q$69,-13)</f>
        <v>44713</v>
      </c>
      <c r="O12" s="464"/>
      <c r="P12" s="465"/>
      <c r="Q12" s="463">
        <f>EDATE(1!$Q$69,-12)</f>
        <v>44743</v>
      </c>
      <c r="R12" s="464"/>
      <c r="S12" s="465"/>
      <c r="T12" s="463">
        <f>EDATE(1!$Q$69,-11)</f>
        <v>44774</v>
      </c>
      <c r="U12" s="464"/>
      <c r="V12" s="465"/>
      <c r="W12" s="463">
        <f>EDATE(1!$Q$69,-10)</f>
        <v>44805</v>
      </c>
      <c r="X12" s="464"/>
      <c r="Y12" s="465"/>
      <c r="Z12" s="463">
        <f>EDATE(1!$Q$69,-9)</f>
        <v>44835</v>
      </c>
      <c r="AA12" s="464"/>
      <c r="AB12" s="465"/>
      <c r="AC12" s="463">
        <f>EDATE(1!$Q$69,-8)</f>
        <v>44866</v>
      </c>
      <c r="AD12" s="464"/>
      <c r="AE12" s="465"/>
      <c r="AF12" s="463">
        <f>EDATE(1!$Q$69,-7)</f>
        <v>44896</v>
      </c>
      <c r="AG12" s="464"/>
      <c r="AH12" s="465"/>
      <c r="AI12" s="463">
        <f>EDATE(1!$Q$69,-6)</f>
        <v>44927</v>
      </c>
      <c r="AJ12" s="464"/>
      <c r="AK12" s="465"/>
      <c r="AL12" s="463">
        <f>EDATE(1!$Q$69,-5)</f>
        <v>44958</v>
      </c>
      <c r="AM12" s="464"/>
      <c r="AN12" s="465"/>
      <c r="AO12" s="463">
        <f>EDATE(1!$Q$69,-4)</f>
        <v>44986</v>
      </c>
      <c r="AP12" s="464"/>
      <c r="AQ12" s="465"/>
      <c r="AR12" s="463">
        <f>EDATE(1!$Q$69,-3)</f>
        <v>45017</v>
      </c>
      <c r="AS12" s="464"/>
      <c r="AT12" s="465"/>
      <c r="AU12" s="463">
        <f>EDATE(1!$Q$69,-2)</f>
        <v>45047</v>
      </c>
      <c r="AV12" s="464"/>
      <c r="AW12" s="465"/>
      <c r="AX12" s="15"/>
    </row>
    <row r="13" spans="1:50" s="4" customFormat="1" ht="16.5" customHeight="1">
      <c r="A13" s="15"/>
      <c r="B13" s="170"/>
      <c r="C13" s="171"/>
      <c r="D13" s="171"/>
      <c r="E13" s="171"/>
      <c r="F13" s="171"/>
      <c r="G13" s="171"/>
      <c r="H13" s="171"/>
      <c r="I13" s="171"/>
      <c r="J13" s="170"/>
      <c r="K13" s="171"/>
      <c r="L13" s="171"/>
      <c r="M13" s="172"/>
      <c r="N13" s="466"/>
      <c r="O13" s="467"/>
      <c r="P13" s="468"/>
      <c r="Q13" s="466"/>
      <c r="R13" s="467"/>
      <c r="S13" s="468"/>
      <c r="T13" s="466"/>
      <c r="U13" s="467"/>
      <c r="V13" s="468"/>
      <c r="W13" s="466"/>
      <c r="X13" s="467"/>
      <c r="Y13" s="468"/>
      <c r="Z13" s="466"/>
      <c r="AA13" s="467"/>
      <c r="AB13" s="468"/>
      <c r="AC13" s="466"/>
      <c r="AD13" s="467"/>
      <c r="AE13" s="468"/>
      <c r="AF13" s="466"/>
      <c r="AG13" s="467"/>
      <c r="AH13" s="468"/>
      <c r="AI13" s="466"/>
      <c r="AJ13" s="467"/>
      <c r="AK13" s="468"/>
      <c r="AL13" s="466"/>
      <c r="AM13" s="467"/>
      <c r="AN13" s="468"/>
      <c r="AO13" s="466"/>
      <c r="AP13" s="467"/>
      <c r="AQ13" s="468"/>
      <c r="AR13" s="466"/>
      <c r="AS13" s="467"/>
      <c r="AT13" s="468"/>
      <c r="AU13" s="466"/>
      <c r="AV13" s="467"/>
      <c r="AW13" s="468"/>
      <c r="AX13" s="15"/>
    </row>
    <row r="14" spans="1:50" s="4" customFormat="1" ht="16.5" customHeight="1">
      <c r="A14" s="15"/>
      <c r="B14" s="398" t="s">
        <v>136</v>
      </c>
      <c r="C14" s="399"/>
      <c r="D14" s="399"/>
      <c r="E14" s="399"/>
      <c r="F14" s="399"/>
      <c r="G14" s="399"/>
      <c r="H14" s="399"/>
      <c r="I14" s="456"/>
      <c r="J14" s="404" t="s">
        <v>134</v>
      </c>
      <c r="K14" s="405"/>
      <c r="L14" s="405"/>
      <c r="M14" s="406"/>
      <c r="N14" s="387"/>
      <c r="O14" s="265"/>
      <c r="P14" s="266"/>
      <c r="Q14" s="387"/>
      <c r="R14" s="265"/>
      <c r="S14" s="266"/>
      <c r="T14" s="387"/>
      <c r="U14" s="265"/>
      <c r="V14" s="266"/>
      <c r="W14" s="387"/>
      <c r="X14" s="265"/>
      <c r="Y14" s="266"/>
      <c r="Z14" s="387"/>
      <c r="AA14" s="265"/>
      <c r="AB14" s="266"/>
      <c r="AC14" s="387"/>
      <c r="AD14" s="265"/>
      <c r="AE14" s="266"/>
      <c r="AF14" s="387"/>
      <c r="AG14" s="265"/>
      <c r="AH14" s="266"/>
      <c r="AI14" s="387"/>
      <c r="AJ14" s="265"/>
      <c r="AK14" s="266"/>
      <c r="AL14" s="387"/>
      <c r="AM14" s="265"/>
      <c r="AN14" s="266"/>
      <c r="AO14" s="387"/>
      <c r="AP14" s="265"/>
      <c r="AQ14" s="266"/>
      <c r="AR14" s="387"/>
      <c r="AS14" s="265"/>
      <c r="AT14" s="266"/>
      <c r="AU14" s="387"/>
      <c r="AV14" s="265"/>
      <c r="AW14" s="266"/>
      <c r="AX14" s="15"/>
    </row>
    <row r="15" spans="1:50" s="4" customFormat="1" ht="16.5" customHeight="1">
      <c r="A15" s="15"/>
      <c r="B15" s="441"/>
      <c r="C15" s="442"/>
      <c r="D15" s="442"/>
      <c r="E15" s="442"/>
      <c r="F15" s="442"/>
      <c r="G15" s="442"/>
      <c r="H15" s="442"/>
      <c r="I15" s="481"/>
      <c r="J15" s="478" t="s">
        <v>135</v>
      </c>
      <c r="K15" s="479"/>
      <c r="L15" s="479"/>
      <c r="M15" s="480"/>
      <c r="N15" s="475"/>
      <c r="O15" s="476"/>
      <c r="P15" s="477"/>
      <c r="Q15" s="475"/>
      <c r="R15" s="476"/>
      <c r="S15" s="477"/>
      <c r="T15" s="475"/>
      <c r="U15" s="476"/>
      <c r="V15" s="477"/>
      <c r="W15" s="475"/>
      <c r="X15" s="476"/>
      <c r="Y15" s="477"/>
      <c r="Z15" s="475"/>
      <c r="AA15" s="476"/>
      <c r="AB15" s="477"/>
      <c r="AC15" s="475"/>
      <c r="AD15" s="476"/>
      <c r="AE15" s="477"/>
      <c r="AF15" s="475"/>
      <c r="AG15" s="476"/>
      <c r="AH15" s="477"/>
      <c r="AI15" s="475"/>
      <c r="AJ15" s="476"/>
      <c r="AK15" s="477"/>
      <c r="AL15" s="475"/>
      <c r="AM15" s="476"/>
      <c r="AN15" s="477"/>
      <c r="AO15" s="475"/>
      <c r="AP15" s="476"/>
      <c r="AQ15" s="477"/>
      <c r="AR15" s="475"/>
      <c r="AS15" s="476"/>
      <c r="AT15" s="477"/>
      <c r="AU15" s="475"/>
      <c r="AV15" s="476"/>
      <c r="AW15" s="477"/>
      <c r="AX15" s="15"/>
    </row>
    <row r="16" spans="1:50" s="4" customFormat="1" ht="16.5" customHeight="1">
      <c r="A16" s="15"/>
      <c r="B16" s="394" t="s">
        <v>160</v>
      </c>
      <c r="C16" s="394"/>
      <c r="D16" s="394"/>
      <c r="E16" s="394"/>
      <c r="F16" s="394"/>
      <c r="G16" s="394"/>
      <c r="H16" s="394"/>
      <c r="I16" s="394"/>
      <c r="J16" s="404" t="s">
        <v>134</v>
      </c>
      <c r="K16" s="405"/>
      <c r="L16" s="405"/>
      <c r="M16" s="406"/>
      <c r="N16" s="387"/>
      <c r="O16" s="265"/>
      <c r="P16" s="266"/>
      <c r="Q16" s="387"/>
      <c r="R16" s="265"/>
      <c r="S16" s="266"/>
      <c r="T16" s="387"/>
      <c r="U16" s="265"/>
      <c r="V16" s="266"/>
      <c r="W16" s="387"/>
      <c r="X16" s="265"/>
      <c r="Y16" s="266"/>
      <c r="Z16" s="387"/>
      <c r="AA16" s="265"/>
      <c r="AB16" s="266"/>
      <c r="AC16" s="387"/>
      <c r="AD16" s="265"/>
      <c r="AE16" s="266"/>
      <c r="AF16" s="387"/>
      <c r="AG16" s="265"/>
      <c r="AH16" s="266"/>
      <c r="AI16" s="387"/>
      <c r="AJ16" s="265"/>
      <c r="AK16" s="266"/>
      <c r="AL16" s="387"/>
      <c r="AM16" s="265"/>
      <c r="AN16" s="266"/>
      <c r="AO16" s="387"/>
      <c r="AP16" s="265"/>
      <c r="AQ16" s="266"/>
      <c r="AR16" s="387"/>
      <c r="AS16" s="265"/>
      <c r="AT16" s="266"/>
      <c r="AU16" s="387"/>
      <c r="AV16" s="265"/>
      <c r="AW16" s="266"/>
      <c r="AX16" s="15"/>
    </row>
    <row r="17" spans="1:50" s="4" customFormat="1" ht="16.5" customHeight="1">
      <c r="A17" s="15"/>
      <c r="B17" s="394"/>
      <c r="C17" s="394"/>
      <c r="D17" s="394"/>
      <c r="E17" s="394"/>
      <c r="F17" s="394"/>
      <c r="G17" s="394"/>
      <c r="H17" s="394"/>
      <c r="I17" s="394"/>
      <c r="J17" s="478" t="s">
        <v>135</v>
      </c>
      <c r="K17" s="479"/>
      <c r="L17" s="479"/>
      <c r="M17" s="480"/>
      <c r="N17" s="475"/>
      <c r="O17" s="476"/>
      <c r="P17" s="477"/>
      <c r="Q17" s="475"/>
      <c r="R17" s="476"/>
      <c r="S17" s="477"/>
      <c r="T17" s="475"/>
      <c r="U17" s="476"/>
      <c r="V17" s="477"/>
      <c r="W17" s="475"/>
      <c r="X17" s="476"/>
      <c r="Y17" s="477"/>
      <c r="Z17" s="475"/>
      <c r="AA17" s="476"/>
      <c r="AB17" s="477"/>
      <c r="AC17" s="475"/>
      <c r="AD17" s="476"/>
      <c r="AE17" s="477"/>
      <c r="AF17" s="475"/>
      <c r="AG17" s="476"/>
      <c r="AH17" s="477"/>
      <c r="AI17" s="475"/>
      <c r="AJ17" s="476"/>
      <c r="AK17" s="477"/>
      <c r="AL17" s="475"/>
      <c r="AM17" s="476"/>
      <c r="AN17" s="477"/>
      <c r="AO17" s="475"/>
      <c r="AP17" s="476"/>
      <c r="AQ17" s="477"/>
      <c r="AR17" s="475"/>
      <c r="AS17" s="476"/>
      <c r="AT17" s="477"/>
      <c r="AU17" s="475"/>
      <c r="AV17" s="476"/>
      <c r="AW17" s="477"/>
      <c r="AX17" s="15"/>
    </row>
    <row r="18" spans="1:50" s="4" customFormat="1" ht="16.5" customHeight="1">
      <c r="A18" s="15"/>
      <c r="B18" s="394" t="s">
        <v>137</v>
      </c>
      <c r="C18" s="394"/>
      <c r="D18" s="394"/>
      <c r="E18" s="394"/>
      <c r="F18" s="394"/>
      <c r="G18" s="394"/>
      <c r="H18" s="394"/>
      <c r="I18" s="394"/>
      <c r="J18" s="404" t="s">
        <v>134</v>
      </c>
      <c r="K18" s="405"/>
      <c r="L18" s="405"/>
      <c r="M18" s="406"/>
      <c r="N18" s="387"/>
      <c r="O18" s="265"/>
      <c r="P18" s="266"/>
      <c r="Q18" s="387"/>
      <c r="R18" s="265"/>
      <c r="S18" s="266"/>
      <c r="T18" s="387"/>
      <c r="U18" s="265"/>
      <c r="V18" s="266"/>
      <c r="W18" s="387"/>
      <c r="X18" s="265"/>
      <c r="Y18" s="266"/>
      <c r="Z18" s="387"/>
      <c r="AA18" s="265"/>
      <c r="AB18" s="266"/>
      <c r="AC18" s="387"/>
      <c r="AD18" s="265"/>
      <c r="AE18" s="266"/>
      <c r="AF18" s="387"/>
      <c r="AG18" s="265"/>
      <c r="AH18" s="266"/>
      <c r="AI18" s="387"/>
      <c r="AJ18" s="265"/>
      <c r="AK18" s="266"/>
      <c r="AL18" s="387"/>
      <c r="AM18" s="265"/>
      <c r="AN18" s="266"/>
      <c r="AO18" s="387"/>
      <c r="AP18" s="265"/>
      <c r="AQ18" s="266"/>
      <c r="AR18" s="387"/>
      <c r="AS18" s="265"/>
      <c r="AT18" s="266"/>
      <c r="AU18" s="387"/>
      <c r="AV18" s="265"/>
      <c r="AW18" s="266"/>
      <c r="AX18" s="15"/>
    </row>
    <row r="19" spans="1:50" s="4" customFormat="1" ht="16.5" customHeight="1">
      <c r="A19" s="15"/>
      <c r="B19" s="394"/>
      <c r="C19" s="394"/>
      <c r="D19" s="394"/>
      <c r="E19" s="394"/>
      <c r="F19" s="394"/>
      <c r="G19" s="394"/>
      <c r="H19" s="394"/>
      <c r="I19" s="394"/>
      <c r="J19" s="478" t="s">
        <v>135</v>
      </c>
      <c r="K19" s="479"/>
      <c r="L19" s="479"/>
      <c r="M19" s="480"/>
      <c r="N19" s="475"/>
      <c r="O19" s="476"/>
      <c r="P19" s="477"/>
      <c r="Q19" s="475"/>
      <c r="R19" s="476"/>
      <c r="S19" s="477"/>
      <c r="T19" s="475"/>
      <c r="U19" s="476"/>
      <c r="V19" s="477"/>
      <c r="W19" s="475"/>
      <c r="X19" s="476"/>
      <c r="Y19" s="477"/>
      <c r="Z19" s="475"/>
      <c r="AA19" s="476"/>
      <c r="AB19" s="477"/>
      <c r="AC19" s="475"/>
      <c r="AD19" s="476"/>
      <c r="AE19" s="477"/>
      <c r="AF19" s="475"/>
      <c r="AG19" s="476"/>
      <c r="AH19" s="477"/>
      <c r="AI19" s="475"/>
      <c r="AJ19" s="476"/>
      <c r="AK19" s="477"/>
      <c r="AL19" s="475"/>
      <c r="AM19" s="476"/>
      <c r="AN19" s="477"/>
      <c r="AO19" s="475"/>
      <c r="AP19" s="476"/>
      <c r="AQ19" s="477"/>
      <c r="AR19" s="475"/>
      <c r="AS19" s="476"/>
      <c r="AT19" s="477"/>
      <c r="AU19" s="475"/>
      <c r="AV19" s="476"/>
      <c r="AW19" s="477"/>
      <c r="AX19" s="15"/>
    </row>
    <row r="20" spans="1:50" s="4" customFormat="1" ht="16.5" customHeight="1">
      <c r="A20" s="15"/>
      <c r="B20" s="164" t="s">
        <v>139</v>
      </c>
      <c r="C20" s="470"/>
      <c r="D20" s="470"/>
      <c r="E20" s="470"/>
      <c r="F20" s="470"/>
      <c r="G20" s="470"/>
      <c r="H20" s="470"/>
      <c r="I20" s="471"/>
      <c r="J20" s="404" t="s">
        <v>134</v>
      </c>
      <c r="K20" s="405"/>
      <c r="L20" s="405"/>
      <c r="M20" s="406"/>
      <c r="N20" s="387"/>
      <c r="O20" s="265"/>
      <c r="P20" s="266"/>
      <c r="Q20" s="387"/>
      <c r="R20" s="265"/>
      <c r="S20" s="266"/>
      <c r="T20" s="387"/>
      <c r="U20" s="265"/>
      <c r="V20" s="266"/>
      <c r="W20" s="387"/>
      <c r="X20" s="265"/>
      <c r="Y20" s="266"/>
      <c r="Z20" s="387"/>
      <c r="AA20" s="265"/>
      <c r="AB20" s="266"/>
      <c r="AC20" s="387"/>
      <c r="AD20" s="265"/>
      <c r="AE20" s="266"/>
      <c r="AF20" s="387"/>
      <c r="AG20" s="265"/>
      <c r="AH20" s="266"/>
      <c r="AI20" s="387"/>
      <c r="AJ20" s="265"/>
      <c r="AK20" s="266"/>
      <c r="AL20" s="387"/>
      <c r="AM20" s="265"/>
      <c r="AN20" s="266"/>
      <c r="AO20" s="387"/>
      <c r="AP20" s="265"/>
      <c r="AQ20" s="266"/>
      <c r="AR20" s="387"/>
      <c r="AS20" s="265"/>
      <c r="AT20" s="266"/>
      <c r="AU20" s="387"/>
      <c r="AV20" s="265"/>
      <c r="AW20" s="266"/>
      <c r="AX20" s="15"/>
    </row>
    <row r="21" spans="1:50" s="4" customFormat="1" ht="16.5" customHeight="1">
      <c r="A21" s="15"/>
      <c r="B21" s="482"/>
      <c r="C21" s="483"/>
      <c r="D21" s="483"/>
      <c r="E21" s="483"/>
      <c r="F21" s="483"/>
      <c r="G21" s="483"/>
      <c r="H21" s="483"/>
      <c r="I21" s="484"/>
      <c r="J21" s="478" t="s">
        <v>135</v>
      </c>
      <c r="K21" s="479"/>
      <c r="L21" s="479"/>
      <c r="M21" s="480"/>
      <c r="N21" s="475"/>
      <c r="O21" s="476"/>
      <c r="P21" s="477"/>
      <c r="Q21" s="475"/>
      <c r="R21" s="476"/>
      <c r="S21" s="477"/>
      <c r="T21" s="475"/>
      <c r="U21" s="476"/>
      <c r="V21" s="477"/>
      <c r="W21" s="475"/>
      <c r="X21" s="476"/>
      <c r="Y21" s="477"/>
      <c r="Z21" s="475"/>
      <c r="AA21" s="476"/>
      <c r="AB21" s="477"/>
      <c r="AC21" s="475"/>
      <c r="AD21" s="476"/>
      <c r="AE21" s="477"/>
      <c r="AF21" s="475"/>
      <c r="AG21" s="476"/>
      <c r="AH21" s="477"/>
      <c r="AI21" s="475"/>
      <c r="AJ21" s="476"/>
      <c r="AK21" s="477"/>
      <c r="AL21" s="475"/>
      <c r="AM21" s="476"/>
      <c r="AN21" s="477"/>
      <c r="AO21" s="475"/>
      <c r="AP21" s="476"/>
      <c r="AQ21" s="477"/>
      <c r="AR21" s="475"/>
      <c r="AS21" s="476"/>
      <c r="AT21" s="477"/>
      <c r="AU21" s="475"/>
      <c r="AV21" s="476"/>
      <c r="AW21" s="477"/>
      <c r="AX21" s="15"/>
    </row>
    <row r="22" spans="1:50" s="4" customFormat="1" ht="16.5" customHeight="1">
      <c r="A22" s="15"/>
      <c r="B22" s="398" t="s">
        <v>108</v>
      </c>
      <c r="C22" s="165"/>
      <c r="D22" s="165"/>
      <c r="E22" s="165"/>
      <c r="F22" s="165"/>
      <c r="G22" s="165"/>
      <c r="H22" s="165"/>
      <c r="I22" s="166"/>
      <c r="J22" s="404" t="s">
        <v>134</v>
      </c>
      <c r="K22" s="405"/>
      <c r="L22" s="405"/>
      <c r="M22" s="406"/>
      <c r="N22" s="485">
        <f>SUM(N14,N16,N18,N20)</f>
        <v>0</v>
      </c>
      <c r="O22" s="486"/>
      <c r="P22" s="487"/>
      <c r="Q22" s="485">
        <f>SUM(Q14,Q16,Q18,Q20)</f>
        <v>0</v>
      </c>
      <c r="R22" s="486"/>
      <c r="S22" s="487"/>
      <c r="T22" s="485">
        <f>SUM(T14,T16,T18,T20)</f>
        <v>0</v>
      </c>
      <c r="U22" s="486"/>
      <c r="V22" s="487"/>
      <c r="W22" s="485">
        <f>SUM(W14,W16,W18,W20)</f>
        <v>0</v>
      </c>
      <c r="X22" s="486"/>
      <c r="Y22" s="487"/>
      <c r="Z22" s="485">
        <f>SUM(Z14,Z16,Z18,Z20)</f>
        <v>0</v>
      </c>
      <c r="AA22" s="486"/>
      <c r="AB22" s="487"/>
      <c r="AC22" s="485">
        <f>SUM(AC14,AC16,AC18,AC20)</f>
        <v>0</v>
      </c>
      <c r="AD22" s="486"/>
      <c r="AE22" s="487"/>
      <c r="AF22" s="485">
        <f>SUM(AF14,AF16,AF18,AF20)</f>
        <v>0</v>
      </c>
      <c r="AG22" s="486"/>
      <c r="AH22" s="487"/>
      <c r="AI22" s="485">
        <f>SUM(AI14,AI16,AI18,AI20)</f>
        <v>0</v>
      </c>
      <c r="AJ22" s="486"/>
      <c r="AK22" s="487"/>
      <c r="AL22" s="485">
        <f>SUM(AL14,AL16,AL18,AL20)</f>
        <v>0</v>
      </c>
      <c r="AM22" s="486"/>
      <c r="AN22" s="487"/>
      <c r="AO22" s="485">
        <f>SUM(AO14,AO16,AO18,AO20)</f>
        <v>0</v>
      </c>
      <c r="AP22" s="486"/>
      <c r="AQ22" s="487"/>
      <c r="AR22" s="485">
        <f>SUM(AR14,AR16,AR18,AR20)</f>
        <v>0</v>
      </c>
      <c r="AS22" s="486"/>
      <c r="AT22" s="487"/>
      <c r="AU22" s="485">
        <f>SUM(AU14,AU16,AU18,AU20)</f>
        <v>0</v>
      </c>
      <c r="AV22" s="486"/>
      <c r="AW22" s="487"/>
      <c r="AX22" s="15"/>
    </row>
    <row r="23" spans="1:50" s="4" customFormat="1" ht="16.5" customHeight="1">
      <c r="A23" s="15"/>
      <c r="B23" s="400"/>
      <c r="C23" s="171"/>
      <c r="D23" s="171"/>
      <c r="E23" s="171"/>
      <c r="F23" s="171"/>
      <c r="G23" s="171"/>
      <c r="H23" s="171"/>
      <c r="I23" s="172"/>
      <c r="J23" s="395" t="s">
        <v>135</v>
      </c>
      <c r="K23" s="396"/>
      <c r="L23" s="396"/>
      <c r="M23" s="397"/>
      <c r="N23" s="488">
        <f>SUM(N15,N17,N19,N21)</f>
        <v>0</v>
      </c>
      <c r="O23" s="489"/>
      <c r="P23" s="490"/>
      <c r="Q23" s="488">
        <f>SUM(Q15,Q17,Q19,Q21)</f>
        <v>0</v>
      </c>
      <c r="R23" s="489"/>
      <c r="S23" s="490"/>
      <c r="T23" s="488">
        <f>SUM(T15,T17,T19,T21)</f>
        <v>0</v>
      </c>
      <c r="U23" s="489"/>
      <c r="V23" s="490"/>
      <c r="W23" s="488">
        <f>SUM(W15,W17,W19,W21)</f>
        <v>0</v>
      </c>
      <c r="X23" s="489"/>
      <c r="Y23" s="490"/>
      <c r="Z23" s="488">
        <f>SUM(Z15,Z17,Z19,Z21)</f>
        <v>0</v>
      </c>
      <c r="AA23" s="489"/>
      <c r="AB23" s="490"/>
      <c r="AC23" s="488">
        <f>SUM(AC15,AC17,AC19,AC21)</f>
        <v>0</v>
      </c>
      <c r="AD23" s="489"/>
      <c r="AE23" s="490"/>
      <c r="AF23" s="488">
        <f>SUM(AF15,AF17,AF19,AF21)</f>
        <v>0</v>
      </c>
      <c r="AG23" s="489"/>
      <c r="AH23" s="490"/>
      <c r="AI23" s="488">
        <f>SUM(AI15,AI17,AI19,AI21)</f>
        <v>0</v>
      </c>
      <c r="AJ23" s="489"/>
      <c r="AK23" s="490"/>
      <c r="AL23" s="488">
        <f>SUM(AL15,AL17,AL19,AL21)</f>
        <v>0</v>
      </c>
      <c r="AM23" s="489"/>
      <c r="AN23" s="490"/>
      <c r="AO23" s="488">
        <f>SUM(AO15,AO17,AO19,AO21)</f>
        <v>0</v>
      </c>
      <c r="AP23" s="489"/>
      <c r="AQ23" s="490"/>
      <c r="AR23" s="488">
        <f>SUM(AR15,AR17,AR19,AR21)</f>
        <v>0</v>
      </c>
      <c r="AS23" s="489"/>
      <c r="AT23" s="490"/>
      <c r="AU23" s="488">
        <f>SUM(AU15,AU17,AU19,AU21)</f>
        <v>0</v>
      </c>
      <c r="AV23" s="489"/>
      <c r="AW23" s="490"/>
      <c r="AX23" s="15"/>
    </row>
    <row r="24" spans="1:50" s="4" customFormat="1" ht="11.25" customHeight="1">
      <c r="A24" s="15"/>
      <c r="B24" s="15"/>
      <c r="C24" s="15" t="s">
        <v>34</v>
      </c>
      <c r="D24" s="15"/>
      <c r="E24" s="15"/>
      <c r="F24" s="15" t="s">
        <v>142</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s="4" customFormat="1" ht="11.25" customHeight="1">
      <c r="A25" s="15"/>
      <c r="B25" s="15"/>
      <c r="C25" s="15" t="s">
        <v>35</v>
      </c>
      <c r="D25" s="15"/>
      <c r="E25" s="15"/>
      <c r="F25" s="15" t="s">
        <v>143</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s="4" customFormat="1" ht="11.25" customHeight="1">
      <c r="A26" s="15"/>
      <c r="B26" s="15"/>
      <c r="C26" s="15" t="s">
        <v>144</v>
      </c>
      <c r="D26" s="15"/>
      <c r="E26" s="15"/>
      <c r="F26" s="15" t="s">
        <v>145</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s="4" customFormat="1" ht="11.25" customHeight="1">
      <c r="A27" s="15"/>
      <c r="B27" s="15"/>
      <c r="C27" s="15" t="s">
        <v>146</v>
      </c>
      <c r="D27" s="15"/>
      <c r="E27" s="15"/>
      <c r="F27" s="15" t="s">
        <v>147</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s="4" customFormat="1" ht="11.2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s="4" customFormat="1" ht="11.2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s="4" customFormat="1" ht="11.2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s="4" customFormat="1" ht="11.2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s="4" customFormat="1" ht="11.2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s="4" customFormat="1" ht="11.2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s="4" customFormat="1" ht="11.2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s="4" customFormat="1" ht="11.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s="4" customFormat="1" ht="11.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s="4" customFormat="1" ht="11.2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s="4" customFormat="1" ht="11.2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s="4" customFormat="1" ht="11.2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s="4" customFormat="1" ht="11.2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sheetData>
  <sheetProtection/>
  <mergeCells count="194">
    <mergeCell ref="AO22:AQ22"/>
    <mergeCell ref="AR22:AT22"/>
    <mergeCell ref="AF23:AH23"/>
    <mergeCell ref="AU23:AW23"/>
    <mergeCell ref="AI23:AK23"/>
    <mergeCell ref="AL23:AN23"/>
    <mergeCell ref="AO23:AQ23"/>
    <mergeCell ref="AR23:AT23"/>
    <mergeCell ref="N23:P23"/>
    <mergeCell ref="Q23:S23"/>
    <mergeCell ref="T23:V23"/>
    <mergeCell ref="W23:Y23"/>
    <mergeCell ref="Z23:AB23"/>
    <mergeCell ref="AC23:AE23"/>
    <mergeCell ref="AU21:AW21"/>
    <mergeCell ref="B22:I23"/>
    <mergeCell ref="J22:M22"/>
    <mergeCell ref="N22:P22"/>
    <mergeCell ref="Q22:S22"/>
    <mergeCell ref="T22:V22"/>
    <mergeCell ref="AU22:AW22"/>
    <mergeCell ref="J23:M23"/>
    <mergeCell ref="W22:Y22"/>
    <mergeCell ref="Z22:AB22"/>
    <mergeCell ref="AC22:AE22"/>
    <mergeCell ref="AF22:AH22"/>
    <mergeCell ref="AI21:AK21"/>
    <mergeCell ref="AL21:AN21"/>
    <mergeCell ref="AC21:AE21"/>
    <mergeCell ref="AF21:AH21"/>
    <mergeCell ref="AI22:AK22"/>
    <mergeCell ref="AL22:AN22"/>
    <mergeCell ref="AO21:AQ21"/>
    <mergeCell ref="AR21:AT21"/>
    <mergeCell ref="AR20:AT20"/>
    <mergeCell ref="AU20:AW20"/>
    <mergeCell ref="J21:M21"/>
    <mergeCell ref="N21:P21"/>
    <mergeCell ref="Q21:S21"/>
    <mergeCell ref="T21:V21"/>
    <mergeCell ref="W21:Y21"/>
    <mergeCell ref="Z21:AB21"/>
    <mergeCell ref="AL20:AN20"/>
    <mergeCell ref="AO20:AQ20"/>
    <mergeCell ref="T20:V20"/>
    <mergeCell ref="W20:Y20"/>
    <mergeCell ref="Z20:AB20"/>
    <mergeCell ref="AC20:AE20"/>
    <mergeCell ref="B20:I21"/>
    <mergeCell ref="J20:M20"/>
    <mergeCell ref="N20:P20"/>
    <mergeCell ref="Q20:S20"/>
    <mergeCell ref="AL19:AN19"/>
    <mergeCell ref="AO19:AQ19"/>
    <mergeCell ref="AF19:AH19"/>
    <mergeCell ref="AI19:AK19"/>
    <mergeCell ref="AF20:AH20"/>
    <mergeCell ref="AI20:AK20"/>
    <mergeCell ref="AU18:AW18"/>
    <mergeCell ref="J19:M19"/>
    <mergeCell ref="N19:P19"/>
    <mergeCell ref="Q19:S19"/>
    <mergeCell ref="T19:V19"/>
    <mergeCell ref="W19:Y19"/>
    <mergeCell ref="Z19:AB19"/>
    <mergeCell ref="AC19:AE19"/>
    <mergeCell ref="AO18:AQ18"/>
    <mergeCell ref="AR18:AT18"/>
    <mergeCell ref="AU17:AW17"/>
    <mergeCell ref="B18:I19"/>
    <mergeCell ref="J18:M18"/>
    <mergeCell ref="N18:P18"/>
    <mergeCell ref="Q18:S18"/>
    <mergeCell ref="T18:V18"/>
    <mergeCell ref="AR19:AT19"/>
    <mergeCell ref="AU19:AW19"/>
    <mergeCell ref="W18:Y18"/>
    <mergeCell ref="Z18:AB18"/>
    <mergeCell ref="AC18:AE18"/>
    <mergeCell ref="AF18:AH18"/>
    <mergeCell ref="AI17:AK17"/>
    <mergeCell ref="AL17:AN17"/>
    <mergeCell ref="AC17:AE17"/>
    <mergeCell ref="AF17:AH17"/>
    <mergeCell ref="AI18:AK18"/>
    <mergeCell ref="AL18:AN18"/>
    <mergeCell ref="AO17:AQ17"/>
    <mergeCell ref="AR17:AT17"/>
    <mergeCell ref="AR16:AT16"/>
    <mergeCell ref="AU16:AW16"/>
    <mergeCell ref="J17:M17"/>
    <mergeCell ref="N17:P17"/>
    <mergeCell ref="Q17:S17"/>
    <mergeCell ref="T17:V17"/>
    <mergeCell ref="W17:Y17"/>
    <mergeCell ref="Z17:AB17"/>
    <mergeCell ref="AL16:AN16"/>
    <mergeCell ref="AO16:AQ16"/>
    <mergeCell ref="T16:V16"/>
    <mergeCell ref="W16:Y16"/>
    <mergeCell ref="Z16:AB16"/>
    <mergeCell ref="AC16:AE16"/>
    <mergeCell ref="B16:I17"/>
    <mergeCell ref="J16:M16"/>
    <mergeCell ref="N16:P16"/>
    <mergeCell ref="Q16:S16"/>
    <mergeCell ref="AI15:AK15"/>
    <mergeCell ref="AF16:AH16"/>
    <mergeCell ref="AI16:AK16"/>
    <mergeCell ref="J15:M15"/>
    <mergeCell ref="B14:I15"/>
    <mergeCell ref="J14:M14"/>
    <mergeCell ref="AU15:AW15"/>
    <mergeCell ref="AU14:AW14"/>
    <mergeCell ref="AL15:AN15"/>
    <mergeCell ref="AO15:AQ15"/>
    <mergeCell ref="AF15:AH15"/>
    <mergeCell ref="N15:P15"/>
    <mergeCell ref="Q15:S15"/>
    <mergeCell ref="T15:V15"/>
    <mergeCell ref="W15:Y15"/>
    <mergeCell ref="Z15:AB15"/>
    <mergeCell ref="AR15:AT15"/>
    <mergeCell ref="AC15:AE15"/>
    <mergeCell ref="AO14:AQ14"/>
    <mergeCell ref="AR14:AT14"/>
    <mergeCell ref="AC14:AE14"/>
    <mergeCell ref="AF14:AH14"/>
    <mergeCell ref="AI14:AK14"/>
    <mergeCell ref="AL14:AN14"/>
    <mergeCell ref="N14:P14"/>
    <mergeCell ref="Q14:S14"/>
    <mergeCell ref="T14:V14"/>
    <mergeCell ref="W14:Y14"/>
    <mergeCell ref="Z14:AB14"/>
    <mergeCell ref="AU11:AW11"/>
    <mergeCell ref="AL12:AN13"/>
    <mergeCell ref="AO12:AQ13"/>
    <mergeCell ref="AR5:AT6"/>
    <mergeCell ref="B12:I13"/>
    <mergeCell ref="J12:M13"/>
    <mergeCell ref="N12:P13"/>
    <mergeCell ref="Q12:S13"/>
    <mergeCell ref="T12:V13"/>
    <mergeCell ref="N8:P8"/>
    <mergeCell ref="B7:I8"/>
    <mergeCell ref="J7:M7"/>
    <mergeCell ref="N7:P7"/>
    <mergeCell ref="AF5:AH6"/>
    <mergeCell ref="AU4:AW4"/>
    <mergeCell ref="W7:Y7"/>
    <mergeCell ref="AO8:AQ8"/>
    <mergeCell ref="AR8:AT8"/>
    <mergeCell ref="AC8:AE8"/>
    <mergeCell ref="AF8:AH8"/>
    <mergeCell ref="AU7:AW7"/>
    <mergeCell ref="AO5:AQ6"/>
    <mergeCell ref="Z7:AB7"/>
    <mergeCell ref="AC5:AE6"/>
    <mergeCell ref="J8:M8"/>
    <mergeCell ref="T7:V7"/>
    <mergeCell ref="T5:V6"/>
    <mergeCell ref="W5:Y6"/>
    <mergeCell ref="Q7:S7"/>
    <mergeCell ref="A1:V2"/>
    <mergeCell ref="AO7:AQ7"/>
    <mergeCell ref="B3:V4"/>
    <mergeCell ref="N5:P6"/>
    <mergeCell ref="T8:V8"/>
    <mergeCell ref="W8:Y8"/>
    <mergeCell ref="Z8:AB8"/>
    <mergeCell ref="Q5:S6"/>
    <mergeCell ref="B5:I6"/>
    <mergeCell ref="J5:M6"/>
    <mergeCell ref="AI5:AK6"/>
    <mergeCell ref="AL5:AN6"/>
    <mergeCell ref="AI8:AK8"/>
    <mergeCell ref="AI7:AK7"/>
    <mergeCell ref="AC7:AE7"/>
    <mergeCell ref="Q8:S8"/>
    <mergeCell ref="AL8:AN8"/>
    <mergeCell ref="AL7:AN7"/>
    <mergeCell ref="AF7:AH7"/>
    <mergeCell ref="Z5:AB6"/>
    <mergeCell ref="AU5:AW6"/>
    <mergeCell ref="AR12:AT13"/>
    <mergeCell ref="AU12:AW13"/>
    <mergeCell ref="W12:Y13"/>
    <mergeCell ref="Z12:AB13"/>
    <mergeCell ref="AC12:AE13"/>
    <mergeCell ref="AF12:AH13"/>
    <mergeCell ref="AI12:AK13"/>
    <mergeCell ref="AU8:AW8"/>
    <mergeCell ref="AR7:AT7"/>
  </mergeCell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W42"/>
  <sheetViews>
    <sheetView view="pageBreakPreview" zoomScaleSheetLayoutView="100" zoomScalePageLayoutView="0" workbookViewId="0" topLeftCell="A1">
      <selection activeCell="B1" sqref="B1:AD2"/>
    </sheetView>
  </sheetViews>
  <sheetFormatPr defaultColWidth="1.37890625" defaultRowHeight="13.5"/>
  <cols>
    <col min="1" max="36" width="1.37890625" style="6" customWidth="1"/>
    <col min="37" max="100" width="1.4921875" style="6" customWidth="1"/>
    <col min="101" max="101" width="1.37890625" style="126" customWidth="1"/>
    <col min="102" max="16384" width="1.37890625" style="6" customWidth="1"/>
  </cols>
  <sheetData>
    <row r="1" spans="1:100" ht="11.25" customHeight="1">
      <c r="A1" s="18"/>
      <c r="B1" s="353" t="s">
        <v>536</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561">
        <f>EDATE(1!$Q$69,-2)</f>
        <v>45047</v>
      </c>
      <c r="AF1" s="561"/>
      <c r="AG1" s="561"/>
      <c r="AH1" s="561"/>
      <c r="AI1" s="561"/>
      <c r="AJ1" s="561"/>
      <c r="AK1" s="561"/>
      <c r="AL1" s="561"/>
      <c r="AM1" s="561"/>
      <c r="AN1" s="561"/>
      <c r="AO1" s="561"/>
      <c r="AP1" s="353" t="s">
        <v>535</v>
      </c>
      <c r="AQ1" s="353"/>
      <c r="AR1" s="353"/>
      <c r="AS1" s="82"/>
      <c r="AT1" s="82"/>
      <c r="AU1" s="82"/>
      <c r="AV1" s="82"/>
      <c r="AW1" s="82"/>
      <c r="AX1" s="82"/>
      <c r="AY1" s="82"/>
      <c r="AZ1" s="82"/>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row>
    <row r="2" spans="1:100" ht="11.25" customHeight="1">
      <c r="A2" s="18"/>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561"/>
      <c r="AF2" s="561"/>
      <c r="AG2" s="561"/>
      <c r="AH2" s="561"/>
      <c r="AI2" s="561"/>
      <c r="AJ2" s="561"/>
      <c r="AK2" s="561"/>
      <c r="AL2" s="561"/>
      <c r="AM2" s="561"/>
      <c r="AN2" s="561"/>
      <c r="AO2" s="561"/>
      <c r="AP2" s="353"/>
      <c r="AQ2" s="353"/>
      <c r="AR2" s="353"/>
      <c r="AS2" s="82"/>
      <c r="AT2" s="82"/>
      <c r="AU2" s="82"/>
      <c r="AV2" s="82"/>
      <c r="AW2" s="82"/>
      <c r="AX2" s="82"/>
      <c r="AY2" s="82"/>
      <c r="AZ2" s="82"/>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row>
    <row r="3" spans="1:100" ht="11.25" customHeight="1">
      <c r="A3" s="1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row>
    <row r="4" spans="1:100" ht="11.25" customHeight="1">
      <c r="A4" s="392" t="s">
        <v>299</v>
      </c>
      <c r="B4" s="390"/>
      <c r="C4" s="390"/>
      <c r="D4" s="390"/>
      <c r="E4" s="390"/>
      <c r="F4" s="390"/>
      <c r="G4" s="390"/>
      <c r="H4" s="390"/>
      <c r="I4" s="390"/>
      <c r="J4" s="390"/>
      <c r="K4" s="390"/>
      <c r="L4" s="390"/>
      <c r="M4" s="390"/>
      <c r="N4" s="390"/>
      <c r="O4" s="390"/>
      <c r="P4" s="391"/>
      <c r="Q4" s="491"/>
      <c r="R4" s="492"/>
      <c r="S4" s="492"/>
      <c r="T4" s="492"/>
      <c r="U4" s="492"/>
      <c r="V4" s="492"/>
      <c r="W4" s="492"/>
      <c r="X4" s="492"/>
      <c r="Y4" s="492"/>
      <c r="Z4" s="492"/>
      <c r="AA4" s="492"/>
      <c r="AB4" s="492"/>
      <c r="AC4" s="492"/>
      <c r="AD4" s="492"/>
      <c r="AE4" s="492"/>
      <c r="AF4" s="492"/>
      <c r="AG4" s="492"/>
      <c r="AH4" s="492"/>
      <c r="AI4" s="492"/>
      <c r="AJ4" s="492"/>
      <c r="AK4" s="492"/>
      <c r="AL4" s="492"/>
      <c r="AM4" s="492"/>
      <c r="AN4" s="493"/>
      <c r="AO4" s="13"/>
      <c r="AP4" s="13"/>
      <c r="AQ4" s="13"/>
      <c r="AR4" s="13"/>
      <c r="AS4" s="13"/>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row>
    <row r="5" spans="1:100" ht="12" customHeight="1">
      <c r="A5" s="452" t="s">
        <v>244</v>
      </c>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393"/>
      <c r="AC5" s="452" t="s">
        <v>245</v>
      </c>
      <c r="AD5" s="453"/>
      <c r="AE5" s="453"/>
      <c r="AF5" s="453"/>
      <c r="AG5" s="492"/>
      <c r="AH5" s="492"/>
      <c r="AI5" s="186"/>
      <c r="AJ5" s="186"/>
      <c r="AK5" s="165" t="s">
        <v>246</v>
      </c>
      <c r="AL5" s="165"/>
      <c r="AM5" s="165"/>
      <c r="AN5" s="165"/>
      <c r="AO5" s="549" t="s">
        <v>247</v>
      </c>
      <c r="AP5" s="165"/>
      <c r="AQ5" s="165"/>
      <c r="AR5" s="165"/>
      <c r="AS5" s="186"/>
      <c r="AT5" s="186"/>
      <c r="AU5" s="186"/>
      <c r="AV5" s="186"/>
      <c r="AW5" s="165" t="s">
        <v>246</v>
      </c>
      <c r="AX5" s="165"/>
      <c r="AY5" s="165"/>
      <c r="AZ5" s="166"/>
      <c r="BA5" s="18"/>
      <c r="BB5" s="18"/>
      <c r="BC5" s="18"/>
      <c r="BD5" s="18"/>
      <c r="BE5" s="18"/>
      <c r="BF5" s="18"/>
      <c r="BG5" s="18"/>
      <c r="BH5" s="18"/>
      <c r="BI5" s="18"/>
      <c r="BJ5" s="18"/>
      <c r="BK5" s="18"/>
      <c r="BL5" s="18"/>
      <c r="BM5" s="18"/>
      <c r="BN5" s="18"/>
      <c r="BO5" s="452" t="s">
        <v>250</v>
      </c>
      <c r="BP5" s="453"/>
      <c r="BQ5" s="453"/>
      <c r="BR5" s="453"/>
      <c r="BS5" s="453"/>
      <c r="BT5" s="453"/>
      <c r="BU5" s="453"/>
      <c r="BV5" s="453"/>
      <c r="BW5" s="453"/>
      <c r="BX5" s="453"/>
      <c r="BY5" s="453"/>
      <c r="BZ5" s="453"/>
      <c r="CA5" s="453"/>
      <c r="CB5" s="453"/>
      <c r="CC5" s="453"/>
      <c r="CD5" s="453"/>
      <c r="CE5" s="453"/>
      <c r="CF5" s="393"/>
      <c r="CG5" s="522"/>
      <c r="CH5" s="523"/>
      <c r="CI5" s="523"/>
      <c r="CJ5" s="102" t="s">
        <v>248</v>
      </c>
      <c r="CK5" s="524"/>
      <c r="CL5" s="524"/>
      <c r="CM5" s="524"/>
      <c r="CN5" s="495" t="s">
        <v>249</v>
      </c>
      <c r="CO5" s="495"/>
      <c r="CP5" s="525"/>
      <c r="CQ5" s="525"/>
      <c r="CR5" s="525"/>
      <c r="CS5" s="102" t="s">
        <v>248</v>
      </c>
      <c r="CT5" s="526"/>
      <c r="CU5" s="526"/>
      <c r="CV5" s="527"/>
    </row>
    <row r="6" spans="1:100" ht="12" customHeight="1">
      <c r="A6" s="528" t="s">
        <v>114</v>
      </c>
      <c r="B6" s="529"/>
      <c r="C6" s="165" t="s">
        <v>257</v>
      </c>
      <c r="D6" s="165"/>
      <c r="E6" s="165"/>
      <c r="F6" s="165"/>
      <c r="G6" s="165"/>
      <c r="H6" s="165"/>
      <c r="I6" s="165"/>
      <c r="J6" s="165"/>
      <c r="K6" s="165"/>
      <c r="L6" s="166"/>
      <c r="M6" s="551" t="s">
        <v>0</v>
      </c>
      <c r="N6" s="551"/>
      <c r="O6" s="551" t="s">
        <v>1</v>
      </c>
      <c r="P6" s="551"/>
      <c r="Q6" s="394" t="s">
        <v>8</v>
      </c>
      <c r="R6" s="394"/>
      <c r="S6" s="394"/>
      <c r="T6" s="394"/>
      <c r="U6" s="394"/>
      <c r="V6" s="394"/>
      <c r="W6" s="394"/>
      <c r="X6" s="394"/>
      <c r="Y6" s="394"/>
      <c r="Z6" s="394"/>
      <c r="AA6" s="394"/>
      <c r="AB6" s="394"/>
      <c r="AC6" s="394" t="s">
        <v>4</v>
      </c>
      <c r="AD6" s="394"/>
      <c r="AE6" s="394"/>
      <c r="AF6" s="394"/>
      <c r="AG6" s="394"/>
      <c r="AH6" s="394"/>
      <c r="AI6" s="394"/>
      <c r="AJ6" s="394"/>
      <c r="AK6" s="394"/>
      <c r="AL6" s="394"/>
      <c r="AM6" s="394"/>
      <c r="AN6" s="394"/>
      <c r="AO6" s="394"/>
      <c r="AP6" s="394"/>
      <c r="AQ6" s="394" t="s">
        <v>5</v>
      </c>
      <c r="AR6" s="394"/>
      <c r="AS6" s="394"/>
      <c r="AT6" s="394"/>
      <c r="AU6" s="394"/>
      <c r="AV6" s="394"/>
      <c r="AW6" s="394"/>
      <c r="AX6" s="394"/>
      <c r="AY6" s="394"/>
      <c r="AZ6" s="394"/>
      <c r="BA6" s="394"/>
      <c r="BB6" s="394"/>
      <c r="BC6" s="394"/>
      <c r="BD6" s="394"/>
      <c r="BE6" s="394" t="s">
        <v>6</v>
      </c>
      <c r="BF6" s="394"/>
      <c r="BG6" s="394"/>
      <c r="BH6" s="394"/>
      <c r="BI6" s="394"/>
      <c r="BJ6" s="394"/>
      <c r="BK6" s="394"/>
      <c r="BL6" s="394"/>
      <c r="BM6" s="394"/>
      <c r="BN6" s="394"/>
      <c r="BO6" s="394"/>
      <c r="BP6" s="394"/>
      <c r="BQ6" s="394"/>
      <c r="BR6" s="394"/>
      <c r="BS6" s="394" t="s">
        <v>7</v>
      </c>
      <c r="BT6" s="394"/>
      <c r="BU6" s="394"/>
      <c r="BV6" s="394"/>
      <c r="BW6" s="394"/>
      <c r="BX6" s="394"/>
      <c r="BY6" s="394"/>
      <c r="BZ6" s="394"/>
      <c r="CA6" s="394"/>
      <c r="CB6" s="394"/>
      <c r="CC6" s="394"/>
      <c r="CD6" s="394"/>
      <c r="CE6" s="394"/>
      <c r="CF6" s="394"/>
      <c r="CG6" s="554" t="s">
        <v>252</v>
      </c>
      <c r="CH6" s="555"/>
      <c r="CI6" s="555"/>
      <c r="CJ6" s="555"/>
      <c r="CK6" s="555" t="s">
        <v>108</v>
      </c>
      <c r="CL6" s="555"/>
      <c r="CM6" s="555"/>
      <c r="CN6" s="555"/>
      <c r="CO6" s="554" t="s">
        <v>9</v>
      </c>
      <c r="CP6" s="555"/>
      <c r="CQ6" s="555"/>
      <c r="CR6" s="555"/>
      <c r="CS6" s="554" t="s">
        <v>251</v>
      </c>
      <c r="CT6" s="555"/>
      <c r="CU6" s="555"/>
      <c r="CV6" s="555"/>
    </row>
    <row r="7" spans="1:100" ht="12" customHeight="1">
      <c r="A7" s="530"/>
      <c r="B7" s="531"/>
      <c r="C7" s="168"/>
      <c r="D7" s="168"/>
      <c r="E7" s="168"/>
      <c r="F7" s="168"/>
      <c r="G7" s="168"/>
      <c r="H7" s="168"/>
      <c r="I7" s="168"/>
      <c r="J7" s="168"/>
      <c r="K7" s="168"/>
      <c r="L7" s="169"/>
      <c r="M7" s="551"/>
      <c r="N7" s="551"/>
      <c r="O7" s="551"/>
      <c r="P7" s="551"/>
      <c r="Q7" s="394"/>
      <c r="R7" s="394"/>
      <c r="S7" s="394"/>
      <c r="T7" s="394"/>
      <c r="U7" s="394"/>
      <c r="V7" s="394"/>
      <c r="W7" s="394"/>
      <c r="X7" s="394"/>
      <c r="Y7" s="394"/>
      <c r="Z7" s="394"/>
      <c r="AA7" s="394"/>
      <c r="AB7" s="394"/>
      <c r="AC7" s="543">
        <f>EOMONTH(EDATE(1!$Q$69,-3),0)+1</f>
        <v>45047</v>
      </c>
      <c r="AD7" s="543"/>
      <c r="AE7" s="543">
        <f>EOMONTH(EDATE(1!$Q$69,-3),0)+2</f>
        <v>45048</v>
      </c>
      <c r="AF7" s="543"/>
      <c r="AG7" s="543">
        <f>EOMONTH(EDATE(1!$Q$69,-3),0)+3</f>
        <v>45049</v>
      </c>
      <c r="AH7" s="543"/>
      <c r="AI7" s="543">
        <f>EOMONTH(EDATE(1!$Q$69,-3),0)+4</f>
        <v>45050</v>
      </c>
      <c r="AJ7" s="543"/>
      <c r="AK7" s="543">
        <f>EOMONTH(EDATE(1!$Q$69,-3),0)+5</f>
        <v>45051</v>
      </c>
      <c r="AL7" s="543"/>
      <c r="AM7" s="543">
        <f>EOMONTH(EDATE(1!$Q$69,-3),0)+6</f>
        <v>45052</v>
      </c>
      <c r="AN7" s="543"/>
      <c r="AO7" s="543">
        <f>EOMONTH(EDATE(1!$Q$69,-3),0)+7</f>
        <v>45053</v>
      </c>
      <c r="AP7" s="543"/>
      <c r="AQ7" s="543">
        <f>EOMONTH(EDATE(1!$Q$69,-3),0)+8</f>
        <v>45054</v>
      </c>
      <c r="AR7" s="543"/>
      <c r="AS7" s="543">
        <f>EOMONTH(EDATE(1!$Q$69,-3),0)+9</f>
        <v>45055</v>
      </c>
      <c r="AT7" s="543"/>
      <c r="AU7" s="543">
        <f>EOMONTH(EDATE(1!$Q$69,-3),0)+10</f>
        <v>45056</v>
      </c>
      <c r="AV7" s="543"/>
      <c r="AW7" s="543">
        <f>EOMONTH(EDATE(1!$Q$69,-3),0)+11</f>
        <v>45057</v>
      </c>
      <c r="AX7" s="543"/>
      <c r="AY7" s="543">
        <f>EOMONTH(EDATE(1!$Q$69,-3),0)+12</f>
        <v>45058</v>
      </c>
      <c r="AZ7" s="543"/>
      <c r="BA7" s="543">
        <f>EOMONTH(EDATE(1!$Q$69,-3),0)+13</f>
        <v>45059</v>
      </c>
      <c r="BB7" s="543"/>
      <c r="BC7" s="543">
        <f>EOMONTH(EDATE(1!$Q$69,-3),0)+14</f>
        <v>45060</v>
      </c>
      <c r="BD7" s="543"/>
      <c r="BE7" s="543">
        <f>EOMONTH(EDATE(1!$Q$69,-3),0)+15</f>
        <v>45061</v>
      </c>
      <c r="BF7" s="543"/>
      <c r="BG7" s="543">
        <f>EOMONTH(EDATE(1!$Q$69,-3),0)+16</f>
        <v>45062</v>
      </c>
      <c r="BH7" s="543"/>
      <c r="BI7" s="543">
        <f>EOMONTH(EDATE(1!$Q$69,-3),0)+17</f>
        <v>45063</v>
      </c>
      <c r="BJ7" s="543"/>
      <c r="BK7" s="543">
        <f>EOMONTH(EDATE(1!$Q$69,-3),0)+18</f>
        <v>45064</v>
      </c>
      <c r="BL7" s="543"/>
      <c r="BM7" s="543">
        <f>EOMONTH(EDATE(1!$Q$69,-3),0)+19</f>
        <v>45065</v>
      </c>
      <c r="BN7" s="543"/>
      <c r="BO7" s="543">
        <f>EOMONTH(EDATE(1!$Q$69,-3),0)+20</f>
        <v>45066</v>
      </c>
      <c r="BP7" s="543"/>
      <c r="BQ7" s="543">
        <f>EOMONTH(EDATE(1!$Q$69,-3),0)+21</f>
        <v>45067</v>
      </c>
      <c r="BR7" s="543"/>
      <c r="BS7" s="543">
        <f>EOMONTH(EDATE(1!$Q$69,-3),0)+22</f>
        <v>45068</v>
      </c>
      <c r="BT7" s="543"/>
      <c r="BU7" s="543">
        <f>EOMONTH(EDATE(1!$Q$69,-3),0)+23</f>
        <v>45069</v>
      </c>
      <c r="BV7" s="543"/>
      <c r="BW7" s="543">
        <f>EOMONTH(EDATE(1!$Q$69,-3),0)+24</f>
        <v>45070</v>
      </c>
      <c r="BX7" s="543"/>
      <c r="BY7" s="543">
        <f>EOMONTH(EDATE(1!$Q$69,-3),0)+25</f>
        <v>45071</v>
      </c>
      <c r="BZ7" s="543"/>
      <c r="CA7" s="543">
        <f>EOMONTH(EDATE(1!$Q$69,-3),0)+26</f>
        <v>45072</v>
      </c>
      <c r="CB7" s="543"/>
      <c r="CC7" s="543">
        <f>EOMONTH(EDATE(1!$Q$69,-3),0)+27</f>
        <v>45073</v>
      </c>
      <c r="CD7" s="543"/>
      <c r="CE7" s="543">
        <f>EOMONTH(EDATE(1!$Q$69,-3),0)+28</f>
        <v>45074</v>
      </c>
      <c r="CF7" s="543"/>
      <c r="CG7" s="555"/>
      <c r="CH7" s="555"/>
      <c r="CI7" s="555"/>
      <c r="CJ7" s="555"/>
      <c r="CK7" s="555"/>
      <c r="CL7" s="555"/>
      <c r="CM7" s="555"/>
      <c r="CN7" s="555"/>
      <c r="CO7" s="555"/>
      <c r="CP7" s="555"/>
      <c r="CQ7" s="555"/>
      <c r="CR7" s="555"/>
      <c r="CS7" s="555"/>
      <c r="CT7" s="555"/>
      <c r="CU7" s="555"/>
      <c r="CV7" s="555"/>
    </row>
    <row r="8" spans="1:100" ht="12" customHeight="1">
      <c r="A8" s="532"/>
      <c r="B8" s="533"/>
      <c r="C8" s="171"/>
      <c r="D8" s="171"/>
      <c r="E8" s="171"/>
      <c r="F8" s="171"/>
      <c r="G8" s="171"/>
      <c r="H8" s="171"/>
      <c r="I8" s="171"/>
      <c r="J8" s="171"/>
      <c r="K8" s="171"/>
      <c r="L8" s="172"/>
      <c r="M8" s="551"/>
      <c r="N8" s="551"/>
      <c r="O8" s="551"/>
      <c r="P8" s="551"/>
      <c r="Q8" s="394"/>
      <c r="R8" s="394"/>
      <c r="S8" s="394"/>
      <c r="T8" s="394"/>
      <c r="U8" s="394"/>
      <c r="V8" s="394"/>
      <c r="W8" s="394"/>
      <c r="X8" s="394"/>
      <c r="Y8" s="394"/>
      <c r="Z8" s="394"/>
      <c r="AA8" s="394"/>
      <c r="AB8" s="394"/>
      <c r="AC8" s="548" t="str">
        <f>TEXT(AC7,"AAA")</f>
        <v>月</v>
      </c>
      <c r="AD8" s="548"/>
      <c r="AE8" s="548" t="str">
        <f>TEXT(AE7,"AAA")</f>
        <v>火</v>
      </c>
      <c r="AF8" s="548"/>
      <c r="AG8" s="548" t="str">
        <f>TEXT(AG7,"AAA")</f>
        <v>水</v>
      </c>
      <c r="AH8" s="548"/>
      <c r="AI8" s="548" t="str">
        <f>TEXT(AI7,"AAA")</f>
        <v>木</v>
      </c>
      <c r="AJ8" s="548"/>
      <c r="AK8" s="548" t="str">
        <f>TEXT(AK7,"AAA")</f>
        <v>金</v>
      </c>
      <c r="AL8" s="548"/>
      <c r="AM8" s="548" t="str">
        <f>TEXT(AM7,"AAA")</f>
        <v>土</v>
      </c>
      <c r="AN8" s="548"/>
      <c r="AO8" s="548" t="str">
        <f>TEXT(AO7,"AAA")</f>
        <v>日</v>
      </c>
      <c r="AP8" s="548"/>
      <c r="AQ8" s="548" t="str">
        <f>TEXT(AQ7,"AAA")</f>
        <v>月</v>
      </c>
      <c r="AR8" s="548"/>
      <c r="AS8" s="548" t="str">
        <f>TEXT(AS7,"AAA")</f>
        <v>火</v>
      </c>
      <c r="AT8" s="548"/>
      <c r="AU8" s="548" t="str">
        <f>TEXT(AU7,"AAA")</f>
        <v>水</v>
      </c>
      <c r="AV8" s="548"/>
      <c r="AW8" s="548" t="str">
        <f>TEXT(AW7,"AAA")</f>
        <v>木</v>
      </c>
      <c r="AX8" s="548"/>
      <c r="AY8" s="548" t="str">
        <f>TEXT(AY7,"AAA")</f>
        <v>金</v>
      </c>
      <c r="AZ8" s="548"/>
      <c r="BA8" s="548" t="str">
        <f>TEXT(BA7,"AAA")</f>
        <v>土</v>
      </c>
      <c r="BB8" s="548"/>
      <c r="BC8" s="548" t="str">
        <f>TEXT(BC7,"AAA")</f>
        <v>日</v>
      </c>
      <c r="BD8" s="548"/>
      <c r="BE8" s="548" t="str">
        <f>TEXT(BE7,"AAA")</f>
        <v>月</v>
      </c>
      <c r="BF8" s="548"/>
      <c r="BG8" s="548" t="str">
        <f>TEXT(BG7,"AAA")</f>
        <v>火</v>
      </c>
      <c r="BH8" s="548"/>
      <c r="BI8" s="548" t="str">
        <f>TEXT(BI7,"AAA")</f>
        <v>水</v>
      </c>
      <c r="BJ8" s="548"/>
      <c r="BK8" s="548" t="str">
        <f>TEXT(BK7,"AAA")</f>
        <v>木</v>
      </c>
      <c r="BL8" s="548"/>
      <c r="BM8" s="548" t="str">
        <f>TEXT(BM7,"AAA")</f>
        <v>金</v>
      </c>
      <c r="BN8" s="548"/>
      <c r="BO8" s="548" t="str">
        <f>TEXT(BO7,"AAA")</f>
        <v>土</v>
      </c>
      <c r="BP8" s="548"/>
      <c r="BQ8" s="548" t="str">
        <f>TEXT(BQ7,"AAA")</f>
        <v>日</v>
      </c>
      <c r="BR8" s="548"/>
      <c r="BS8" s="548" t="str">
        <f>TEXT(BS7,"AAA")</f>
        <v>月</v>
      </c>
      <c r="BT8" s="548"/>
      <c r="BU8" s="548" t="str">
        <f>TEXT(BU7,"AAA")</f>
        <v>火</v>
      </c>
      <c r="BV8" s="548"/>
      <c r="BW8" s="548" t="str">
        <f>TEXT(BW7,"AAA")</f>
        <v>水</v>
      </c>
      <c r="BX8" s="548"/>
      <c r="BY8" s="548" t="str">
        <f>TEXT(BY7,"AAA")</f>
        <v>木</v>
      </c>
      <c r="BZ8" s="548"/>
      <c r="CA8" s="548" t="str">
        <f>TEXT(CA7,"AAA")</f>
        <v>金</v>
      </c>
      <c r="CB8" s="548"/>
      <c r="CC8" s="548" t="str">
        <f>TEXT(CC7,"AAA")</f>
        <v>土</v>
      </c>
      <c r="CD8" s="548"/>
      <c r="CE8" s="548" t="str">
        <f>TEXT(CE7,"AAA")</f>
        <v>日</v>
      </c>
      <c r="CF8" s="548"/>
      <c r="CG8" s="555"/>
      <c r="CH8" s="555"/>
      <c r="CI8" s="555"/>
      <c r="CJ8" s="555"/>
      <c r="CK8" s="555"/>
      <c r="CL8" s="555"/>
      <c r="CM8" s="555"/>
      <c r="CN8" s="555"/>
      <c r="CO8" s="555"/>
      <c r="CP8" s="555"/>
      <c r="CQ8" s="555"/>
      <c r="CR8" s="555"/>
      <c r="CS8" s="555"/>
      <c r="CT8" s="555"/>
      <c r="CU8" s="555"/>
      <c r="CV8" s="555"/>
    </row>
    <row r="9" spans="1:100" ht="12" customHeight="1">
      <c r="A9" s="513" t="s">
        <v>160</v>
      </c>
      <c r="B9" s="514"/>
      <c r="C9" s="519"/>
      <c r="D9" s="520"/>
      <c r="E9" s="520"/>
      <c r="F9" s="520"/>
      <c r="G9" s="520"/>
      <c r="H9" s="520"/>
      <c r="I9" s="520"/>
      <c r="J9" s="520"/>
      <c r="K9" s="520"/>
      <c r="L9" s="521"/>
      <c r="M9" s="500"/>
      <c r="N9" s="500"/>
      <c r="O9" s="500"/>
      <c r="P9" s="500"/>
      <c r="Q9" s="512"/>
      <c r="R9" s="512"/>
      <c r="S9" s="512"/>
      <c r="T9" s="512"/>
      <c r="U9" s="512"/>
      <c r="V9" s="512"/>
      <c r="W9" s="512"/>
      <c r="X9" s="512"/>
      <c r="Y9" s="512"/>
      <c r="Z9" s="512"/>
      <c r="AA9" s="512"/>
      <c r="AB9" s="512"/>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7">
        <f>IF(M9="常",COUNTIF(AC9:CF9,"全")*$AS$5+COUNTIF(AC9:CF9,"時")*$AS$5,0)</f>
        <v>0</v>
      </c>
      <c r="CH9" s="507"/>
      <c r="CI9" s="507"/>
      <c r="CJ9" s="507"/>
      <c r="CK9" s="507">
        <f>SUM(AC9:CJ9)</f>
        <v>0</v>
      </c>
      <c r="CL9" s="507"/>
      <c r="CM9" s="507"/>
      <c r="CN9" s="507"/>
      <c r="CO9" s="507">
        <f aca="true" t="shared" si="0" ref="CO9:CO14">CK9/4</f>
        <v>0</v>
      </c>
      <c r="CP9" s="507"/>
      <c r="CQ9" s="507"/>
      <c r="CR9" s="507"/>
      <c r="CS9" s="508" t="e">
        <f>IF(ROUNDDOWN(CO9/$AG$5,1)&gt;1,1,ROUNDDOWN(CO9/$AG$5,1))</f>
        <v>#DIV/0!</v>
      </c>
      <c r="CT9" s="508"/>
      <c r="CU9" s="508"/>
      <c r="CV9" s="508"/>
    </row>
    <row r="10" spans="1:100" ht="12" customHeight="1">
      <c r="A10" s="515"/>
      <c r="B10" s="516"/>
      <c r="C10" s="509"/>
      <c r="D10" s="510"/>
      <c r="E10" s="510"/>
      <c r="F10" s="510"/>
      <c r="G10" s="510"/>
      <c r="H10" s="510"/>
      <c r="I10" s="510"/>
      <c r="J10" s="510"/>
      <c r="K10" s="510"/>
      <c r="L10" s="511"/>
      <c r="M10" s="500"/>
      <c r="N10" s="500"/>
      <c r="O10" s="500"/>
      <c r="P10" s="500"/>
      <c r="Q10" s="512"/>
      <c r="R10" s="512"/>
      <c r="S10" s="512"/>
      <c r="T10" s="512"/>
      <c r="U10" s="512"/>
      <c r="V10" s="512"/>
      <c r="W10" s="512"/>
      <c r="X10" s="512"/>
      <c r="Y10" s="512"/>
      <c r="Z10" s="512"/>
      <c r="AA10" s="512"/>
      <c r="AB10" s="512"/>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7">
        <f>IF(M10="常",COUNTIF(AC10:CF10,"全")*$AS$5+COUNTIF(AC10:CF10,"時")*$AS$5,0)</f>
        <v>0</v>
      </c>
      <c r="CH10" s="507"/>
      <c r="CI10" s="507"/>
      <c r="CJ10" s="507"/>
      <c r="CK10" s="507">
        <f>SUM(AC10:CJ10)</f>
        <v>0</v>
      </c>
      <c r="CL10" s="507"/>
      <c r="CM10" s="507"/>
      <c r="CN10" s="507"/>
      <c r="CO10" s="507">
        <f t="shared" si="0"/>
        <v>0</v>
      </c>
      <c r="CP10" s="507"/>
      <c r="CQ10" s="507"/>
      <c r="CR10" s="507"/>
      <c r="CS10" s="508" t="e">
        <f>IF(ROUNDDOWN(CO10/$AG$5,1)&gt;1,1,ROUNDDOWN(CO10/$AG$5,1))</f>
        <v>#DIV/0!</v>
      </c>
      <c r="CT10" s="508"/>
      <c r="CU10" s="508"/>
      <c r="CV10" s="508"/>
    </row>
    <row r="11" spans="1:100" ht="12" customHeight="1">
      <c r="A11" s="515"/>
      <c r="B11" s="516"/>
      <c r="C11" s="509"/>
      <c r="D11" s="510"/>
      <c r="E11" s="510"/>
      <c r="F11" s="510"/>
      <c r="G11" s="510"/>
      <c r="H11" s="510"/>
      <c r="I11" s="510"/>
      <c r="J11" s="510"/>
      <c r="K11" s="510"/>
      <c r="L11" s="511"/>
      <c r="M11" s="500"/>
      <c r="N11" s="500"/>
      <c r="O11" s="500"/>
      <c r="P11" s="500"/>
      <c r="Q11" s="512"/>
      <c r="R11" s="512"/>
      <c r="S11" s="512"/>
      <c r="T11" s="512"/>
      <c r="U11" s="512"/>
      <c r="V11" s="512"/>
      <c r="W11" s="512"/>
      <c r="X11" s="512"/>
      <c r="Y11" s="512"/>
      <c r="Z11" s="512"/>
      <c r="AA11" s="512"/>
      <c r="AB11" s="512"/>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c r="BW11" s="506"/>
      <c r="BX11" s="506"/>
      <c r="BY11" s="506"/>
      <c r="BZ11" s="506"/>
      <c r="CA11" s="506"/>
      <c r="CB11" s="506"/>
      <c r="CC11" s="506"/>
      <c r="CD11" s="506"/>
      <c r="CE11" s="506"/>
      <c r="CF11" s="506"/>
      <c r="CG11" s="507">
        <f>IF(M11="常",COUNTIF(AC11:CF11,"全")*$AS$5+COUNTIF(AC11:CF11,"時")*$AS$5,0)</f>
        <v>0</v>
      </c>
      <c r="CH11" s="507"/>
      <c r="CI11" s="507"/>
      <c r="CJ11" s="507"/>
      <c r="CK11" s="507">
        <f>SUM(AC11:CJ11)</f>
        <v>0</v>
      </c>
      <c r="CL11" s="507"/>
      <c r="CM11" s="507"/>
      <c r="CN11" s="507"/>
      <c r="CO11" s="507">
        <f t="shared" si="0"/>
        <v>0</v>
      </c>
      <c r="CP11" s="507"/>
      <c r="CQ11" s="507"/>
      <c r="CR11" s="507"/>
      <c r="CS11" s="508" t="e">
        <f>IF(ROUNDDOWN(CO11/$AG$5,1)&gt;1,1,ROUNDDOWN(CO11/$AG$5,1))</f>
        <v>#DIV/0!</v>
      </c>
      <c r="CT11" s="508"/>
      <c r="CU11" s="508"/>
      <c r="CV11" s="508"/>
    </row>
    <row r="12" spans="1:100" ht="12" customHeight="1">
      <c r="A12" s="515"/>
      <c r="B12" s="516"/>
      <c r="C12" s="509"/>
      <c r="D12" s="510"/>
      <c r="E12" s="510"/>
      <c r="F12" s="510"/>
      <c r="G12" s="510"/>
      <c r="H12" s="510"/>
      <c r="I12" s="510"/>
      <c r="J12" s="510"/>
      <c r="K12" s="510"/>
      <c r="L12" s="511"/>
      <c r="M12" s="509"/>
      <c r="N12" s="511"/>
      <c r="O12" s="509"/>
      <c r="P12" s="511"/>
      <c r="Q12" s="522"/>
      <c r="R12" s="525"/>
      <c r="S12" s="525"/>
      <c r="T12" s="525"/>
      <c r="U12" s="525"/>
      <c r="V12" s="525"/>
      <c r="W12" s="525"/>
      <c r="X12" s="525"/>
      <c r="Y12" s="525"/>
      <c r="Z12" s="525"/>
      <c r="AA12" s="525"/>
      <c r="AB12" s="540"/>
      <c r="AC12" s="541"/>
      <c r="AD12" s="542"/>
      <c r="AE12" s="541"/>
      <c r="AF12" s="542"/>
      <c r="AG12" s="541"/>
      <c r="AH12" s="542"/>
      <c r="AI12" s="541"/>
      <c r="AJ12" s="542"/>
      <c r="AK12" s="541"/>
      <c r="AL12" s="542"/>
      <c r="AM12" s="541"/>
      <c r="AN12" s="542"/>
      <c r="AO12" s="541"/>
      <c r="AP12" s="542"/>
      <c r="AQ12" s="541"/>
      <c r="AR12" s="542"/>
      <c r="AS12" s="541"/>
      <c r="AT12" s="542"/>
      <c r="AU12" s="541"/>
      <c r="AV12" s="542"/>
      <c r="AW12" s="541"/>
      <c r="AX12" s="542"/>
      <c r="AY12" s="541"/>
      <c r="AZ12" s="542"/>
      <c r="BA12" s="541"/>
      <c r="BB12" s="542"/>
      <c r="BC12" s="541"/>
      <c r="BD12" s="542"/>
      <c r="BE12" s="541"/>
      <c r="BF12" s="542"/>
      <c r="BG12" s="541"/>
      <c r="BH12" s="542"/>
      <c r="BI12" s="541"/>
      <c r="BJ12" s="542"/>
      <c r="BK12" s="541"/>
      <c r="BL12" s="542"/>
      <c r="BM12" s="541"/>
      <c r="BN12" s="542"/>
      <c r="BO12" s="541"/>
      <c r="BP12" s="542"/>
      <c r="BQ12" s="541"/>
      <c r="BR12" s="542"/>
      <c r="BS12" s="541"/>
      <c r="BT12" s="542"/>
      <c r="BU12" s="541"/>
      <c r="BV12" s="542"/>
      <c r="BW12" s="541"/>
      <c r="BX12" s="542"/>
      <c r="BY12" s="541"/>
      <c r="BZ12" s="542"/>
      <c r="CA12" s="541"/>
      <c r="CB12" s="542"/>
      <c r="CC12" s="541"/>
      <c r="CD12" s="542"/>
      <c r="CE12" s="541"/>
      <c r="CF12" s="542"/>
      <c r="CG12" s="494">
        <f>IF(M12="常",COUNTIF(AC12:CF12,"全")*$AS$5+COUNTIF(AC12:CF12,"時")*$AS$5,0)</f>
        <v>0</v>
      </c>
      <c r="CH12" s="495"/>
      <c r="CI12" s="495"/>
      <c r="CJ12" s="496"/>
      <c r="CK12" s="494">
        <f>SUM(AC12:CJ12)</f>
        <v>0</v>
      </c>
      <c r="CL12" s="495"/>
      <c r="CM12" s="495"/>
      <c r="CN12" s="496"/>
      <c r="CO12" s="494">
        <f t="shared" si="0"/>
        <v>0</v>
      </c>
      <c r="CP12" s="495"/>
      <c r="CQ12" s="495"/>
      <c r="CR12" s="496"/>
      <c r="CS12" s="497" t="e">
        <f>IF(ROUNDDOWN(CO12/$AG$5,1)&gt;1,1,ROUNDDOWN(CO12/$AG$5,1))</f>
        <v>#DIV/0!</v>
      </c>
      <c r="CT12" s="498"/>
      <c r="CU12" s="498"/>
      <c r="CV12" s="499"/>
    </row>
    <row r="13" spans="1:100" ht="12" customHeight="1">
      <c r="A13" s="517"/>
      <c r="B13" s="518"/>
      <c r="C13" s="509"/>
      <c r="D13" s="510"/>
      <c r="E13" s="510"/>
      <c r="F13" s="510"/>
      <c r="G13" s="510"/>
      <c r="H13" s="510"/>
      <c r="I13" s="510"/>
      <c r="J13" s="510"/>
      <c r="K13" s="510"/>
      <c r="L13" s="511"/>
      <c r="M13" s="500"/>
      <c r="N13" s="500"/>
      <c r="O13" s="500"/>
      <c r="P13" s="500"/>
      <c r="Q13" s="512"/>
      <c r="R13" s="512"/>
      <c r="S13" s="512"/>
      <c r="T13" s="512"/>
      <c r="U13" s="512"/>
      <c r="V13" s="512"/>
      <c r="W13" s="512"/>
      <c r="X13" s="512"/>
      <c r="Y13" s="512"/>
      <c r="Z13" s="512"/>
      <c r="AA13" s="512"/>
      <c r="AB13" s="512"/>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506"/>
      <c r="AZ13" s="506"/>
      <c r="BA13" s="506"/>
      <c r="BB13" s="506"/>
      <c r="BC13" s="506"/>
      <c r="BD13" s="506"/>
      <c r="BE13" s="506"/>
      <c r="BF13" s="506"/>
      <c r="BG13" s="506"/>
      <c r="BH13" s="506"/>
      <c r="BI13" s="506"/>
      <c r="BJ13" s="506"/>
      <c r="BK13" s="506"/>
      <c r="BL13" s="506"/>
      <c r="BM13" s="506"/>
      <c r="BN13" s="506"/>
      <c r="BO13" s="506"/>
      <c r="BP13" s="506"/>
      <c r="BQ13" s="506"/>
      <c r="BR13" s="506"/>
      <c r="BS13" s="506"/>
      <c r="BT13" s="506"/>
      <c r="BU13" s="506"/>
      <c r="BV13" s="506"/>
      <c r="BW13" s="506"/>
      <c r="BX13" s="506"/>
      <c r="BY13" s="506"/>
      <c r="BZ13" s="506"/>
      <c r="CA13" s="506"/>
      <c r="CB13" s="506"/>
      <c r="CC13" s="506"/>
      <c r="CD13" s="506"/>
      <c r="CE13" s="506"/>
      <c r="CF13" s="506"/>
      <c r="CG13" s="507">
        <f>IF(M13="常",COUNTIF(AC13:CF13,"全")*$AS$5+COUNTIF(AC13:CF13,"時")*$AS$5,0)</f>
        <v>0</v>
      </c>
      <c r="CH13" s="507"/>
      <c r="CI13" s="507"/>
      <c r="CJ13" s="507"/>
      <c r="CK13" s="507">
        <f>SUM(AC13:CJ13)</f>
        <v>0</v>
      </c>
      <c r="CL13" s="507"/>
      <c r="CM13" s="507"/>
      <c r="CN13" s="507"/>
      <c r="CO13" s="507">
        <f t="shared" si="0"/>
        <v>0</v>
      </c>
      <c r="CP13" s="507"/>
      <c r="CQ13" s="507"/>
      <c r="CR13" s="507"/>
      <c r="CS13" s="508" t="e">
        <f>IF(ROUNDDOWN(CO13/$AG$5,1)&gt;1,1,ROUNDDOWN(CO13/$AG$5,1))</f>
        <v>#DIV/0!</v>
      </c>
      <c r="CT13" s="508"/>
      <c r="CU13" s="508"/>
      <c r="CV13" s="508"/>
    </row>
    <row r="14" spans="1:100" ht="11.25" customHeight="1">
      <c r="A14" s="394" t="s">
        <v>108</v>
      </c>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502">
        <f>SUM(AC9:AD13)</f>
        <v>0</v>
      </c>
      <c r="AD14" s="502"/>
      <c r="AE14" s="502">
        <f>SUM(AE9:AF13)</f>
        <v>0</v>
      </c>
      <c r="AF14" s="502"/>
      <c r="AG14" s="502">
        <f>SUM(AG9:AH13)</f>
        <v>0</v>
      </c>
      <c r="AH14" s="502"/>
      <c r="AI14" s="502">
        <f>SUM(AI9:AJ13)</f>
        <v>0</v>
      </c>
      <c r="AJ14" s="502"/>
      <c r="AK14" s="502">
        <f>SUM(AK9:AL13)</f>
        <v>0</v>
      </c>
      <c r="AL14" s="502"/>
      <c r="AM14" s="502">
        <f>SUM(AM9:AN13)</f>
        <v>0</v>
      </c>
      <c r="AN14" s="502"/>
      <c r="AO14" s="502">
        <f>SUM(AO9:AP13)</f>
        <v>0</v>
      </c>
      <c r="AP14" s="502"/>
      <c r="AQ14" s="502">
        <f>SUM(AQ9:AR13)</f>
        <v>0</v>
      </c>
      <c r="AR14" s="502"/>
      <c r="AS14" s="502">
        <f>SUM(AS9:AT13)</f>
        <v>0</v>
      </c>
      <c r="AT14" s="502"/>
      <c r="AU14" s="502">
        <f>SUM(AU9:AV13)</f>
        <v>0</v>
      </c>
      <c r="AV14" s="502"/>
      <c r="AW14" s="502">
        <f>SUM(AW9:AX13)</f>
        <v>0</v>
      </c>
      <c r="AX14" s="502"/>
      <c r="AY14" s="502">
        <f>SUM(AY9:AZ13)</f>
        <v>0</v>
      </c>
      <c r="AZ14" s="502"/>
      <c r="BA14" s="502">
        <f>SUM(BA9:BB13)</f>
        <v>0</v>
      </c>
      <c r="BB14" s="502"/>
      <c r="BC14" s="502">
        <f>SUM(BC9:BD13)</f>
        <v>0</v>
      </c>
      <c r="BD14" s="502"/>
      <c r="BE14" s="502">
        <f>SUM(BE9:BF13)</f>
        <v>0</v>
      </c>
      <c r="BF14" s="502"/>
      <c r="BG14" s="502">
        <f>SUM(BG9:BH13)</f>
        <v>0</v>
      </c>
      <c r="BH14" s="502"/>
      <c r="BI14" s="502">
        <f>SUM(BI9:BJ13)</f>
        <v>0</v>
      </c>
      <c r="BJ14" s="502"/>
      <c r="BK14" s="502">
        <f>SUM(BK9:BL13)</f>
        <v>0</v>
      </c>
      <c r="BL14" s="502"/>
      <c r="BM14" s="502">
        <f>SUM(BM9:BN13)</f>
        <v>0</v>
      </c>
      <c r="BN14" s="502"/>
      <c r="BO14" s="502">
        <f>SUM(BO9:BP13)</f>
        <v>0</v>
      </c>
      <c r="BP14" s="502"/>
      <c r="BQ14" s="502">
        <f>SUM(BQ9:BR13)</f>
        <v>0</v>
      </c>
      <c r="BR14" s="502"/>
      <c r="BS14" s="502">
        <f>SUM(BS9:BT13)</f>
        <v>0</v>
      </c>
      <c r="BT14" s="502"/>
      <c r="BU14" s="502">
        <f>SUM(BU9:BV13)</f>
        <v>0</v>
      </c>
      <c r="BV14" s="502"/>
      <c r="BW14" s="502">
        <f>SUM(BW9:BX13)</f>
        <v>0</v>
      </c>
      <c r="BX14" s="502"/>
      <c r="BY14" s="502">
        <f>SUM(BY9:BZ13)</f>
        <v>0</v>
      </c>
      <c r="BZ14" s="502"/>
      <c r="CA14" s="502">
        <f>SUM(CA9:CB13)</f>
        <v>0</v>
      </c>
      <c r="CB14" s="502"/>
      <c r="CC14" s="502">
        <f>SUM(CC9:CD13)</f>
        <v>0</v>
      </c>
      <c r="CD14" s="502"/>
      <c r="CE14" s="502">
        <f>SUM(CE9:CF13)</f>
        <v>0</v>
      </c>
      <c r="CF14" s="502"/>
      <c r="CG14" s="494">
        <f>SUM(CG9:CJ13)</f>
        <v>0</v>
      </c>
      <c r="CH14" s="495"/>
      <c r="CI14" s="495"/>
      <c r="CJ14" s="496"/>
      <c r="CK14" s="503">
        <f>SUM(CK9:CN13)</f>
        <v>0</v>
      </c>
      <c r="CL14" s="504"/>
      <c r="CM14" s="504"/>
      <c r="CN14" s="505"/>
      <c r="CO14" s="494">
        <f t="shared" si="0"/>
        <v>0</v>
      </c>
      <c r="CP14" s="495"/>
      <c r="CQ14" s="495"/>
      <c r="CR14" s="496"/>
      <c r="CS14" s="497" t="e">
        <f>ROUNDDOWN(CO14/$AG$5,1)</f>
        <v>#DIV/0!</v>
      </c>
      <c r="CT14" s="498"/>
      <c r="CU14" s="498"/>
      <c r="CV14" s="499"/>
    </row>
    <row r="15" spans="1:100" ht="12" customHeight="1">
      <c r="A15" s="513" t="s">
        <v>137</v>
      </c>
      <c r="B15" s="514"/>
      <c r="C15" s="519"/>
      <c r="D15" s="520"/>
      <c r="E15" s="520"/>
      <c r="F15" s="520"/>
      <c r="G15" s="520"/>
      <c r="H15" s="520"/>
      <c r="I15" s="520"/>
      <c r="J15" s="520"/>
      <c r="K15" s="520"/>
      <c r="L15" s="521"/>
      <c r="M15" s="500"/>
      <c r="N15" s="500"/>
      <c r="O15" s="500"/>
      <c r="P15" s="500"/>
      <c r="Q15" s="512"/>
      <c r="R15" s="512"/>
      <c r="S15" s="512"/>
      <c r="T15" s="512"/>
      <c r="U15" s="512"/>
      <c r="V15" s="512"/>
      <c r="W15" s="512"/>
      <c r="X15" s="512"/>
      <c r="Y15" s="512"/>
      <c r="Z15" s="512"/>
      <c r="AA15" s="512"/>
      <c r="AB15" s="512"/>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7">
        <f aca="true" t="shared" si="1" ref="CG15:CG21">IF(M15="常",COUNTIF(AC15:CF15,"全")*$AS$5+COUNTIF(AC15:CF15,"時")*$AS$5,0)</f>
        <v>0</v>
      </c>
      <c r="CH15" s="507"/>
      <c r="CI15" s="507"/>
      <c r="CJ15" s="507"/>
      <c r="CK15" s="507">
        <f aca="true" t="shared" si="2" ref="CK15:CK21">SUM(AC15:CJ15)</f>
        <v>0</v>
      </c>
      <c r="CL15" s="507"/>
      <c r="CM15" s="507"/>
      <c r="CN15" s="507"/>
      <c r="CO15" s="507">
        <f aca="true" t="shared" si="3" ref="CO15:CO21">CK15/4</f>
        <v>0</v>
      </c>
      <c r="CP15" s="507"/>
      <c r="CQ15" s="507"/>
      <c r="CR15" s="507"/>
      <c r="CS15" s="508" t="e">
        <f aca="true" t="shared" si="4" ref="CS15:CS21">IF(ROUNDDOWN(CO15/$AG$5,1)&gt;1,1,ROUNDDOWN(CO15/$AG$5,1))</f>
        <v>#DIV/0!</v>
      </c>
      <c r="CT15" s="508"/>
      <c r="CU15" s="508"/>
      <c r="CV15" s="508"/>
    </row>
    <row r="16" spans="1:100" ht="12" customHeight="1">
      <c r="A16" s="515"/>
      <c r="B16" s="516"/>
      <c r="C16" s="509"/>
      <c r="D16" s="510"/>
      <c r="E16" s="510"/>
      <c r="F16" s="510"/>
      <c r="G16" s="510"/>
      <c r="H16" s="510"/>
      <c r="I16" s="510"/>
      <c r="J16" s="510"/>
      <c r="K16" s="510"/>
      <c r="L16" s="511"/>
      <c r="M16" s="500"/>
      <c r="N16" s="500"/>
      <c r="O16" s="500"/>
      <c r="P16" s="500"/>
      <c r="Q16" s="512"/>
      <c r="R16" s="512"/>
      <c r="S16" s="512"/>
      <c r="T16" s="512"/>
      <c r="U16" s="512"/>
      <c r="V16" s="512"/>
      <c r="W16" s="512"/>
      <c r="X16" s="512"/>
      <c r="Y16" s="512"/>
      <c r="Z16" s="512"/>
      <c r="AA16" s="512"/>
      <c r="AB16" s="512"/>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7">
        <f t="shared" si="1"/>
        <v>0</v>
      </c>
      <c r="CH16" s="507"/>
      <c r="CI16" s="507"/>
      <c r="CJ16" s="507"/>
      <c r="CK16" s="507">
        <f t="shared" si="2"/>
        <v>0</v>
      </c>
      <c r="CL16" s="507"/>
      <c r="CM16" s="507"/>
      <c r="CN16" s="507"/>
      <c r="CO16" s="507">
        <f t="shared" si="3"/>
        <v>0</v>
      </c>
      <c r="CP16" s="507"/>
      <c r="CQ16" s="507"/>
      <c r="CR16" s="507"/>
      <c r="CS16" s="508" t="e">
        <f t="shared" si="4"/>
        <v>#DIV/0!</v>
      </c>
      <c r="CT16" s="508"/>
      <c r="CU16" s="508"/>
      <c r="CV16" s="508"/>
    </row>
    <row r="17" spans="1:100" ht="12" customHeight="1">
      <c r="A17" s="515"/>
      <c r="B17" s="516"/>
      <c r="C17" s="509"/>
      <c r="D17" s="510"/>
      <c r="E17" s="510"/>
      <c r="F17" s="510"/>
      <c r="G17" s="510"/>
      <c r="H17" s="510"/>
      <c r="I17" s="510"/>
      <c r="J17" s="510"/>
      <c r="K17" s="510"/>
      <c r="L17" s="511"/>
      <c r="M17" s="500"/>
      <c r="N17" s="500"/>
      <c r="O17" s="500"/>
      <c r="P17" s="500"/>
      <c r="Q17" s="512"/>
      <c r="R17" s="512"/>
      <c r="S17" s="512"/>
      <c r="T17" s="512"/>
      <c r="U17" s="512"/>
      <c r="V17" s="512"/>
      <c r="W17" s="512"/>
      <c r="X17" s="512"/>
      <c r="Y17" s="512"/>
      <c r="Z17" s="512"/>
      <c r="AA17" s="512"/>
      <c r="AB17" s="512"/>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7">
        <f t="shared" si="1"/>
        <v>0</v>
      </c>
      <c r="CH17" s="507"/>
      <c r="CI17" s="507"/>
      <c r="CJ17" s="507"/>
      <c r="CK17" s="507">
        <f t="shared" si="2"/>
        <v>0</v>
      </c>
      <c r="CL17" s="507"/>
      <c r="CM17" s="507"/>
      <c r="CN17" s="507"/>
      <c r="CO17" s="507">
        <f t="shared" si="3"/>
        <v>0</v>
      </c>
      <c r="CP17" s="507"/>
      <c r="CQ17" s="507"/>
      <c r="CR17" s="507"/>
      <c r="CS17" s="508" t="e">
        <f t="shared" si="4"/>
        <v>#DIV/0!</v>
      </c>
      <c r="CT17" s="508"/>
      <c r="CU17" s="508"/>
      <c r="CV17" s="508"/>
    </row>
    <row r="18" spans="1:100" ht="12" customHeight="1">
      <c r="A18" s="515"/>
      <c r="B18" s="516"/>
      <c r="C18" s="509"/>
      <c r="D18" s="510"/>
      <c r="E18" s="510"/>
      <c r="F18" s="510"/>
      <c r="G18" s="510"/>
      <c r="H18" s="510"/>
      <c r="I18" s="510"/>
      <c r="J18" s="510"/>
      <c r="K18" s="510"/>
      <c r="L18" s="511"/>
      <c r="M18" s="500"/>
      <c r="N18" s="500"/>
      <c r="O18" s="500"/>
      <c r="P18" s="500"/>
      <c r="Q18" s="512"/>
      <c r="R18" s="512"/>
      <c r="S18" s="512"/>
      <c r="T18" s="512"/>
      <c r="U18" s="512"/>
      <c r="V18" s="512"/>
      <c r="W18" s="512"/>
      <c r="X18" s="512"/>
      <c r="Y18" s="512"/>
      <c r="Z18" s="512"/>
      <c r="AA18" s="512"/>
      <c r="AB18" s="512"/>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6"/>
      <c r="AZ18" s="506"/>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7">
        <f t="shared" si="1"/>
        <v>0</v>
      </c>
      <c r="CH18" s="507"/>
      <c r="CI18" s="507"/>
      <c r="CJ18" s="507"/>
      <c r="CK18" s="507">
        <f t="shared" si="2"/>
        <v>0</v>
      </c>
      <c r="CL18" s="507"/>
      <c r="CM18" s="507"/>
      <c r="CN18" s="507"/>
      <c r="CO18" s="507">
        <f t="shared" si="3"/>
        <v>0</v>
      </c>
      <c r="CP18" s="507"/>
      <c r="CQ18" s="507"/>
      <c r="CR18" s="507"/>
      <c r="CS18" s="508" t="e">
        <f t="shared" si="4"/>
        <v>#DIV/0!</v>
      </c>
      <c r="CT18" s="508"/>
      <c r="CU18" s="508"/>
      <c r="CV18" s="508"/>
    </row>
    <row r="19" spans="1:100" ht="12" customHeight="1">
      <c r="A19" s="515"/>
      <c r="B19" s="516"/>
      <c r="C19" s="509"/>
      <c r="D19" s="510"/>
      <c r="E19" s="510"/>
      <c r="F19" s="510"/>
      <c r="G19" s="510"/>
      <c r="H19" s="510"/>
      <c r="I19" s="510"/>
      <c r="J19" s="510"/>
      <c r="K19" s="510"/>
      <c r="L19" s="511"/>
      <c r="M19" s="500"/>
      <c r="N19" s="500"/>
      <c r="O19" s="500"/>
      <c r="P19" s="500"/>
      <c r="Q19" s="512"/>
      <c r="R19" s="512"/>
      <c r="S19" s="512"/>
      <c r="T19" s="512"/>
      <c r="U19" s="512"/>
      <c r="V19" s="512"/>
      <c r="W19" s="512"/>
      <c r="X19" s="512"/>
      <c r="Y19" s="512"/>
      <c r="Z19" s="512"/>
      <c r="AA19" s="512"/>
      <c r="AB19" s="512"/>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7">
        <f t="shared" si="1"/>
        <v>0</v>
      </c>
      <c r="CH19" s="507"/>
      <c r="CI19" s="507"/>
      <c r="CJ19" s="507"/>
      <c r="CK19" s="507">
        <f t="shared" si="2"/>
        <v>0</v>
      </c>
      <c r="CL19" s="507"/>
      <c r="CM19" s="507"/>
      <c r="CN19" s="507"/>
      <c r="CO19" s="507">
        <f t="shared" si="3"/>
        <v>0</v>
      </c>
      <c r="CP19" s="507"/>
      <c r="CQ19" s="507"/>
      <c r="CR19" s="507"/>
      <c r="CS19" s="508" t="e">
        <f t="shared" si="4"/>
        <v>#DIV/0!</v>
      </c>
      <c r="CT19" s="508"/>
      <c r="CU19" s="508"/>
      <c r="CV19" s="508"/>
    </row>
    <row r="20" spans="1:100" ht="12" customHeight="1">
      <c r="A20" s="515"/>
      <c r="B20" s="516"/>
      <c r="C20" s="509"/>
      <c r="D20" s="510"/>
      <c r="E20" s="510"/>
      <c r="F20" s="510"/>
      <c r="G20" s="510"/>
      <c r="H20" s="510"/>
      <c r="I20" s="510"/>
      <c r="J20" s="510"/>
      <c r="K20" s="510"/>
      <c r="L20" s="511"/>
      <c r="M20" s="500"/>
      <c r="N20" s="500"/>
      <c r="O20" s="500"/>
      <c r="P20" s="500"/>
      <c r="Q20" s="512"/>
      <c r="R20" s="512"/>
      <c r="S20" s="512"/>
      <c r="T20" s="512"/>
      <c r="U20" s="512"/>
      <c r="V20" s="512"/>
      <c r="W20" s="512"/>
      <c r="X20" s="512"/>
      <c r="Y20" s="512"/>
      <c r="Z20" s="512"/>
      <c r="AA20" s="512"/>
      <c r="AB20" s="512"/>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7">
        <f t="shared" si="1"/>
        <v>0</v>
      </c>
      <c r="CH20" s="507"/>
      <c r="CI20" s="507"/>
      <c r="CJ20" s="507"/>
      <c r="CK20" s="507">
        <f t="shared" si="2"/>
        <v>0</v>
      </c>
      <c r="CL20" s="507"/>
      <c r="CM20" s="507"/>
      <c r="CN20" s="507"/>
      <c r="CO20" s="507">
        <f t="shared" si="3"/>
        <v>0</v>
      </c>
      <c r="CP20" s="507"/>
      <c r="CQ20" s="507"/>
      <c r="CR20" s="507"/>
      <c r="CS20" s="508" t="e">
        <f t="shared" si="4"/>
        <v>#DIV/0!</v>
      </c>
      <c r="CT20" s="508"/>
      <c r="CU20" s="508"/>
      <c r="CV20" s="508"/>
    </row>
    <row r="21" spans="1:100" ht="12" customHeight="1">
      <c r="A21" s="517"/>
      <c r="B21" s="518"/>
      <c r="C21" s="509"/>
      <c r="D21" s="510"/>
      <c r="E21" s="510"/>
      <c r="F21" s="510"/>
      <c r="G21" s="510"/>
      <c r="H21" s="510"/>
      <c r="I21" s="510"/>
      <c r="J21" s="510"/>
      <c r="K21" s="510"/>
      <c r="L21" s="511"/>
      <c r="M21" s="500"/>
      <c r="N21" s="500"/>
      <c r="O21" s="500"/>
      <c r="P21" s="500"/>
      <c r="Q21" s="512"/>
      <c r="R21" s="512"/>
      <c r="S21" s="512"/>
      <c r="T21" s="512"/>
      <c r="U21" s="512"/>
      <c r="V21" s="512"/>
      <c r="W21" s="512"/>
      <c r="X21" s="512"/>
      <c r="Y21" s="512"/>
      <c r="Z21" s="512"/>
      <c r="AA21" s="512"/>
      <c r="AB21" s="512"/>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7">
        <f t="shared" si="1"/>
        <v>0</v>
      </c>
      <c r="CH21" s="507"/>
      <c r="CI21" s="507"/>
      <c r="CJ21" s="507"/>
      <c r="CK21" s="507">
        <f t="shared" si="2"/>
        <v>0</v>
      </c>
      <c r="CL21" s="507"/>
      <c r="CM21" s="507"/>
      <c r="CN21" s="507"/>
      <c r="CO21" s="507">
        <f t="shared" si="3"/>
        <v>0</v>
      </c>
      <c r="CP21" s="507"/>
      <c r="CQ21" s="507"/>
      <c r="CR21" s="507"/>
      <c r="CS21" s="508" t="e">
        <f t="shared" si="4"/>
        <v>#DIV/0!</v>
      </c>
      <c r="CT21" s="508"/>
      <c r="CU21" s="508"/>
      <c r="CV21" s="508"/>
    </row>
    <row r="22" spans="1:100" ht="11.25" customHeight="1">
      <c r="A22" s="394" t="s">
        <v>108</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502">
        <f>SUM(AC15:AD21)</f>
        <v>0</v>
      </c>
      <c r="AD22" s="502"/>
      <c r="AE22" s="502">
        <f>SUM(AE15:AF21)</f>
        <v>0</v>
      </c>
      <c r="AF22" s="502"/>
      <c r="AG22" s="502">
        <f>SUM(AG15:AH21)</f>
        <v>0</v>
      </c>
      <c r="AH22" s="502"/>
      <c r="AI22" s="502">
        <f>SUM(AI15:AJ21)</f>
        <v>0</v>
      </c>
      <c r="AJ22" s="502"/>
      <c r="AK22" s="502">
        <f>SUM(AK15:AL21)</f>
        <v>0</v>
      </c>
      <c r="AL22" s="502"/>
      <c r="AM22" s="502">
        <f>SUM(AM15:AN21)</f>
        <v>0</v>
      </c>
      <c r="AN22" s="502"/>
      <c r="AO22" s="502">
        <f>SUM(AO15:AP21)</f>
        <v>0</v>
      </c>
      <c r="AP22" s="502"/>
      <c r="AQ22" s="502">
        <f>SUM(AQ15:AR21)</f>
        <v>0</v>
      </c>
      <c r="AR22" s="502"/>
      <c r="AS22" s="502">
        <f>SUM(AS15:AT21)</f>
        <v>0</v>
      </c>
      <c r="AT22" s="502"/>
      <c r="AU22" s="502">
        <f>SUM(AU15:AV21)</f>
        <v>0</v>
      </c>
      <c r="AV22" s="502"/>
      <c r="AW22" s="502">
        <f>SUM(AW15:AX21)</f>
        <v>0</v>
      </c>
      <c r="AX22" s="502"/>
      <c r="AY22" s="502">
        <f>SUM(AY15:AZ21)</f>
        <v>0</v>
      </c>
      <c r="AZ22" s="502"/>
      <c r="BA22" s="502">
        <f>SUM(BA15:BB21)</f>
        <v>0</v>
      </c>
      <c r="BB22" s="502"/>
      <c r="BC22" s="502">
        <f>SUM(BC15:BD21)</f>
        <v>0</v>
      </c>
      <c r="BD22" s="502"/>
      <c r="BE22" s="502">
        <f>SUM(BE15:BF21)</f>
        <v>0</v>
      </c>
      <c r="BF22" s="502"/>
      <c r="BG22" s="502">
        <f>SUM(BG15:BH21)</f>
        <v>0</v>
      </c>
      <c r="BH22" s="502"/>
      <c r="BI22" s="502">
        <f>SUM(BI15:BJ21)</f>
        <v>0</v>
      </c>
      <c r="BJ22" s="502"/>
      <c r="BK22" s="502">
        <f>SUM(BK15:BL21)</f>
        <v>0</v>
      </c>
      <c r="BL22" s="502"/>
      <c r="BM22" s="502">
        <f>SUM(BM15:BN21)</f>
        <v>0</v>
      </c>
      <c r="BN22" s="502"/>
      <c r="BO22" s="502">
        <f>SUM(BO15:BP21)</f>
        <v>0</v>
      </c>
      <c r="BP22" s="502"/>
      <c r="BQ22" s="502">
        <f>SUM(BQ15:BR21)</f>
        <v>0</v>
      </c>
      <c r="BR22" s="502"/>
      <c r="BS22" s="502">
        <f>SUM(BS15:BT21)</f>
        <v>0</v>
      </c>
      <c r="BT22" s="502"/>
      <c r="BU22" s="502">
        <f>SUM(BU15:BV21)</f>
        <v>0</v>
      </c>
      <c r="BV22" s="502"/>
      <c r="BW22" s="502">
        <f>SUM(BW15:BX21)</f>
        <v>0</v>
      </c>
      <c r="BX22" s="502"/>
      <c r="BY22" s="502">
        <f>SUM(BY15:BZ21)</f>
        <v>0</v>
      </c>
      <c r="BZ22" s="502"/>
      <c r="CA22" s="502">
        <f>SUM(CA15:CB21)</f>
        <v>0</v>
      </c>
      <c r="CB22" s="502"/>
      <c r="CC22" s="502">
        <f>SUM(CC15:CD21)</f>
        <v>0</v>
      </c>
      <c r="CD22" s="502"/>
      <c r="CE22" s="502">
        <f>SUM(CE15:CF21)</f>
        <v>0</v>
      </c>
      <c r="CF22" s="502"/>
      <c r="CG22" s="494">
        <f>SUM(CG15:CJ21)</f>
        <v>0</v>
      </c>
      <c r="CH22" s="495"/>
      <c r="CI22" s="495"/>
      <c r="CJ22" s="496"/>
      <c r="CK22" s="503">
        <f>SUM(CK15:CN21)</f>
        <v>0</v>
      </c>
      <c r="CL22" s="504"/>
      <c r="CM22" s="504"/>
      <c r="CN22" s="505"/>
      <c r="CO22" s="494">
        <f>CK22/4</f>
        <v>0</v>
      </c>
      <c r="CP22" s="495"/>
      <c r="CQ22" s="495"/>
      <c r="CR22" s="496"/>
      <c r="CS22" s="497" t="e">
        <f>ROUNDDOWN(CO22/$AG$5,1)</f>
        <v>#DIV/0!</v>
      </c>
      <c r="CT22" s="498"/>
      <c r="CU22" s="498"/>
      <c r="CV22" s="499"/>
    </row>
    <row r="23" spans="1:100" ht="11.25" customHeight="1">
      <c r="A23" s="536"/>
      <c r="B23" s="537"/>
      <c r="C23" s="535" t="s">
        <v>114</v>
      </c>
      <c r="D23" s="535"/>
      <c r="E23" s="535"/>
      <c r="F23" s="535"/>
      <c r="G23" s="535"/>
      <c r="H23" s="535"/>
      <c r="I23" s="535"/>
      <c r="J23" s="535" t="s">
        <v>253</v>
      </c>
      <c r="K23" s="535"/>
      <c r="L23" s="535"/>
      <c r="M23" s="535"/>
      <c r="N23" s="535"/>
      <c r="O23" s="535"/>
      <c r="P23" s="535"/>
      <c r="Q23" s="534" t="s">
        <v>0</v>
      </c>
      <c r="R23" s="534"/>
      <c r="S23" s="534" t="s">
        <v>1</v>
      </c>
      <c r="T23" s="534"/>
      <c r="U23" s="544" t="s">
        <v>8</v>
      </c>
      <c r="V23" s="545"/>
      <c r="W23" s="545"/>
      <c r="X23" s="545"/>
      <c r="Y23" s="545"/>
      <c r="Z23" s="545"/>
      <c r="AA23" s="545"/>
      <c r="AB23" s="545"/>
      <c r="AC23" s="543">
        <f>EOMONTH(EDATE(1!$Q$69,-3),0)+1</f>
        <v>45047</v>
      </c>
      <c r="AD23" s="543"/>
      <c r="AE23" s="543">
        <f>EOMONTH(EDATE(1!$Q$69,-3),0)+2</f>
        <v>45048</v>
      </c>
      <c r="AF23" s="543"/>
      <c r="AG23" s="543">
        <f>EOMONTH(EDATE(1!$Q$69,-3),0)+3</f>
        <v>45049</v>
      </c>
      <c r="AH23" s="543"/>
      <c r="AI23" s="543">
        <f>EOMONTH(EDATE(1!$Q$69,-3),0)+4</f>
        <v>45050</v>
      </c>
      <c r="AJ23" s="543"/>
      <c r="AK23" s="543">
        <f>EOMONTH(EDATE(1!$Q$69,-3),0)+5</f>
        <v>45051</v>
      </c>
      <c r="AL23" s="543"/>
      <c r="AM23" s="543">
        <f>EOMONTH(EDATE(1!$Q$69,-3),0)+6</f>
        <v>45052</v>
      </c>
      <c r="AN23" s="543"/>
      <c r="AO23" s="543">
        <f>EOMONTH(EDATE(1!$Q$69,-3),0)+7</f>
        <v>45053</v>
      </c>
      <c r="AP23" s="543"/>
      <c r="AQ23" s="543">
        <f>EOMONTH(EDATE(1!$Q$69,-3),0)+8</f>
        <v>45054</v>
      </c>
      <c r="AR23" s="543"/>
      <c r="AS23" s="543">
        <f>EOMONTH(EDATE(1!$Q$69,-3),0)+9</f>
        <v>45055</v>
      </c>
      <c r="AT23" s="543"/>
      <c r="AU23" s="543">
        <f>EOMONTH(EDATE(1!$Q$69,-3),0)+10</f>
        <v>45056</v>
      </c>
      <c r="AV23" s="543"/>
      <c r="AW23" s="543">
        <f>EOMONTH(EDATE(1!$Q$69,-3),0)+11</f>
        <v>45057</v>
      </c>
      <c r="AX23" s="543"/>
      <c r="AY23" s="543">
        <f>EOMONTH(EDATE(1!$Q$69,-3),0)+12</f>
        <v>45058</v>
      </c>
      <c r="AZ23" s="543"/>
      <c r="BA23" s="543">
        <f>EOMONTH(EDATE(1!$Q$69,-3),0)+13</f>
        <v>45059</v>
      </c>
      <c r="BB23" s="543"/>
      <c r="BC23" s="543">
        <f>EOMONTH(EDATE(1!$Q$69,-3),0)+14</f>
        <v>45060</v>
      </c>
      <c r="BD23" s="543"/>
      <c r="BE23" s="543">
        <f>EOMONTH(EDATE(1!$Q$69,-3),0)+15</f>
        <v>45061</v>
      </c>
      <c r="BF23" s="543"/>
      <c r="BG23" s="543">
        <f>EOMONTH(EDATE(1!$Q$69,-3),0)+16</f>
        <v>45062</v>
      </c>
      <c r="BH23" s="543"/>
      <c r="BI23" s="543">
        <f>EOMONTH(EDATE(1!$Q$69,-3),0)+17</f>
        <v>45063</v>
      </c>
      <c r="BJ23" s="543"/>
      <c r="BK23" s="543">
        <f>EOMONTH(EDATE(1!$Q$69,-3),0)+18</f>
        <v>45064</v>
      </c>
      <c r="BL23" s="543"/>
      <c r="BM23" s="543">
        <f>EOMONTH(EDATE(1!$Q$69,-3),0)+19</f>
        <v>45065</v>
      </c>
      <c r="BN23" s="543"/>
      <c r="BO23" s="543">
        <f>EOMONTH(EDATE(1!$Q$69,-3),0)+20</f>
        <v>45066</v>
      </c>
      <c r="BP23" s="543"/>
      <c r="BQ23" s="543">
        <f>EOMONTH(EDATE(1!$Q$69,-3),0)+21</f>
        <v>45067</v>
      </c>
      <c r="BR23" s="543"/>
      <c r="BS23" s="543">
        <f>EOMONTH(EDATE(1!$Q$69,-3),0)+22</f>
        <v>45068</v>
      </c>
      <c r="BT23" s="543"/>
      <c r="BU23" s="543">
        <f>EOMONTH(EDATE(1!$Q$69,-3),0)+23</f>
        <v>45069</v>
      </c>
      <c r="BV23" s="543"/>
      <c r="BW23" s="543">
        <f>EOMONTH(EDATE(1!$Q$69,-3),0)+24</f>
        <v>45070</v>
      </c>
      <c r="BX23" s="543"/>
      <c r="BY23" s="543">
        <f>EOMONTH(EDATE(1!$Q$69,-3),0)+25</f>
        <v>45071</v>
      </c>
      <c r="BZ23" s="543"/>
      <c r="CA23" s="543">
        <f>EOMONTH(EDATE(1!$Q$69,-3),0)+26</f>
        <v>45072</v>
      </c>
      <c r="CB23" s="543"/>
      <c r="CC23" s="543">
        <f>EOMONTH(EDATE(1!$Q$69,-3),0)+27</f>
        <v>45073</v>
      </c>
      <c r="CD23" s="543"/>
      <c r="CE23" s="543">
        <f>EOMONTH(EDATE(1!$Q$69,-3),0)+28</f>
        <v>45074</v>
      </c>
      <c r="CF23" s="543"/>
      <c r="CG23" s="554" t="s">
        <v>254</v>
      </c>
      <c r="CH23" s="555"/>
      <c r="CI23" s="555"/>
      <c r="CJ23" s="555"/>
      <c r="CK23" s="555" t="s">
        <v>256</v>
      </c>
      <c r="CL23" s="555"/>
      <c r="CM23" s="555"/>
      <c r="CN23" s="555"/>
      <c r="CO23" s="554" t="s">
        <v>255</v>
      </c>
      <c r="CP23" s="555"/>
      <c r="CQ23" s="555"/>
      <c r="CR23" s="555"/>
      <c r="CS23" s="18"/>
      <c r="CT23" s="18"/>
      <c r="CU23" s="18"/>
      <c r="CV23" s="18"/>
    </row>
    <row r="24" spans="1:100" ht="11.25" customHeight="1">
      <c r="A24" s="538"/>
      <c r="B24" s="539"/>
      <c r="C24" s="535"/>
      <c r="D24" s="535"/>
      <c r="E24" s="535"/>
      <c r="F24" s="535"/>
      <c r="G24" s="535"/>
      <c r="H24" s="535"/>
      <c r="I24" s="535"/>
      <c r="J24" s="535"/>
      <c r="K24" s="535"/>
      <c r="L24" s="535"/>
      <c r="M24" s="535"/>
      <c r="N24" s="535"/>
      <c r="O24" s="535"/>
      <c r="P24" s="535"/>
      <c r="Q24" s="534"/>
      <c r="R24" s="534"/>
      <c r="S24" s="534"/>
      <c r="T24" s="534"/>
      <c r="U24" s="546"/>
      <c r="V24" s="547"/>
      <c r="W24" s="547"/>
      <c r="X24" s="547"/>
      <c r="Y24" s="547"/>
      <c r="Z24" s="547"/>
      <c r="AA24" s="547"/>
      <c r="AB24" s="547"/>
      <c r="AC24" s="548" t="str">
        <f>TEXT(AC23,"AAA")</f>
        <v>月</v>
      </c>
      <c r="AD24" s="548"/>
      <c r="AE24" s="548" t="str">
        <f>TEXT(AE23,"AAA")</f>
        <v>火</v>
      </c>
      <c r="AF24" s="548"/>
      <c r="AG24" s="548" t="str">
        <f>TEXT(AG23,"AAA")</f>
        <v>水</v>
      </c>
      <c r="AH24" s="548"/>
      <c r="AI24" s="548" t="str">
        <f>TEXT(AI23,"AAA")</f>
        <v>木</v>
      </c>
      <c r="AJ24" s="548"/>
      <c r="AK24" s="548" t="str">
        <f>TEXT(AK23,"AAA")</f>
        <v>金</v>
      </c>
      <c r="AL24" s="548"/>
      <c r="AM24" s="548" t="str">
        <f>TEXT(AM23,"AAA")</f>
        <v>土</v>
      </c>
      <c r="AN24" s="548"/>
      <c r="AO24" s="548" t="str">
        <f>TEXT(AO23,"AAA")</f>
        <v>日</v>
      </c>
      <c r="AP24" s="548"/>
      <c r="AQ24" s="548" t="str">
        <f>TEXT(AQ23,"AAA")</f>
        <v>月</v>
      </c>
      <c r="AR24" s="548"/>
      <c r="AS24" s="548" t="str">
        <f>TEXT(AS23,"AAA")</f>
        <v>火</v>
      </c>
      <c r="AT24" s="548"/>
      <c r="AU24" s="548" t="str">
        <f>TEXT(AU23,"AAA")</f>
        <v>水</v>
      </c>
      <c r="AV24" s="548"/>
      <c r="AW24" s="548" t="str">
        <f>TEXT(AW23,"AAA")</f>
        <v>木</v>
      </c>
      <c r="AX24" s="548"/>
      <c r="AY24" s="548" t="str">
        <f>TEXT(AY23,"AAA")</f>
        <v>金</v>
      </c>
      <c r="AZ24" s="548"/>
      <c r="BA24" s="548" t="str">
        <f>TEXT(BA23,"AAA")</f>
        <v>土</v>
      </c>
      <c r="BB24" s="548"/>
      <c r="BC24" s="548" t="str">
        <f>TEXT(BC23,"AAA")</f>
        <v>日</v>
      </c>
      <c r="BD24" s="548"/>
      <c r="BE24" s="548" t="str">
        <f>TEXT(BE23,"AAA")</f>
        <v>月</v>
      </c>
      <c r="BF24" s="548"/>
      <c r="BG24" s="548" t="str">
        <f>TEXT(BG23,"AAA")</f>
        <v>火</v>
      </c>
      <c r="BH24" s="548"/>
      <c r="BI24" s="548" t="str">
        <f>TEXT(BI23,"AAA")</f>
        <v>水</v>
      </c>
      <c r="BJ24" s="548"/>
      <c r="BK24" s="548" t="str">
        <f>TEXT(BK23,"AAA")</f>
        <v>木</v>
      </c>
      <c r="BL24" s="548"/>
      <c r="BM24" s="548" t="str">
        <f>TEXT(BM23,"AAA")</f>
        <v>金</v>
      </c>
      <c r="BN24" s="548"/>
      <c r="BO24" s="548" t="str">
        <f>TEXT(BO23,"AAA")</f>
        <v>土</v>
      </c>
      <c r="BP24" s="548"/>
      <c r="BQ24" s="548" t="str">
        <f>TEXT(BQ23,"AAA")</f>
        <v>日</v>
      </c>
      <c r="BR24" s="548"/>
      <c r="BS24" s="548" t="str">
        <f>TEXT(BS23,"AAA")</f>
        <v>月</v>
      </c>
      <c r="BT24" s="548"/>
      <c r="BU24" s="548" t="str">
        <f>TEXT(BU23,"AAA")</f>
        <v>火</v>
      </c>
      <c r="BV24" s="548"/>
      <c r="BW24" s="548" t="str">
        <f>TEXT(BW23,"AAA")</f>
        <v>水</v>
      </c>
      <c r="BX24" s="548"/>
      <c r="BY24" s="548" t="str">
        <f>TEXT(BY23,"AAA")</f>
        <v>木</v>
      </c>
      <c r="BZ24" s="548"/>
      <c r="CA24" s="548" t="str">
        <f>TEXT(CA23,"AAA")</f>
        <v>金</v>
      </c>
      <c r="CB24" s="548"/>
      <c r="CC24" s="548" t="str">
        <f>TEXT(CC23,"AAA")</f>
        <v>土</v>
      </c>
      <c r="CD24" s="548"/>
      <c r="CE24" s="548" t="str">
        <f>TEXT(CE23,"AAA")</f>
        <v>日</v>
      </c>
      <c r="CF24" s="548"/>
      <c r="CG24" s="555"/>
      <c r="CH24" s="555"/>
      <c r="CI24" s="555"/>
      <c r="CJ24" s="555"/>
      <c r="CK24" s="555"/>
      <c r="CL24" s="555"/>
      <c r="CM24" s="555"/>
      <c r="CN24" s="555"/>
      <c r="CO24" s="555"/>
      <c r="CP24" s="555"/>
      <c r="CQ24" s="555"/>
      <c r="CR24" s="555"/>
      <c r="CS24" s="18"/>
      <c r="CT24" s="18"/>
      <c r="CU24" s="18"/>
      <c r="CV24" s="18"/>
    </row>
    <row r="25" spans="1:100" ht="12" customHeight="1">
      <c r="A25" s="551" t="s">
        <v>10</v>
      </c>
      <c r="B25" s="551"/>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1"/>
      <c r="AD25" s="501"/>
      <c r="AE25" s="501"/>
      <c r="AF25" s="501"/>
      <c r="AG25" s="501"/>
      <c r="AH25" s="501"/>
      <c r="AI25" s="501"/>
      <c r="AJ25" s="501"/>
      <c r="AK25" s="501"/>
      <c r="AL25" s="501"/>
      <c r="AM25" s="501"/>
      <c r="AN25" s="501"/>
      <c r="AO25" s="501"/>
      <c r="AP25" s="501"/>
      <c r="AQ25" s="501"/>
      <c r="AR25" s="501"/>
      <c r="AS25" s="501"/>
      <c r="AT25" s="501"/>
      <c r="AU25" s="501"/>
      <c r="AV25" s="501"/>
      <c r="AW25" s="501"/>
      <c r="AX25" s="501"/>
      <c r="AY25" s="501"/>
      <c r="AZ25" s="501"/>
      <c r="BA25" s="501"/>
      <c r="BB25" s="501"/>
      <c r="BC25" s="501"/>
      <c r="BD25" s="501"/>
      <c r="BE25" s="501"/>
      <c r="BF25" s="501"/>
      <c r="BG25" s="501"/>
      <c r="BH25" s="501"/>
      <c r="BI25" s="501"/>
      <c r="BJ25" s="501"/>
      <c r="BK25" s="501"/>
      <c r="BL25" s="501"/>
      <c r="BM25" s="501"/>
      <c r="BN25" s="501"/>
      <c r="BO25" s="501"/>
      <c r="BP25" s="501"/>
      <c r="BQ25" s="501"/>
      <c r="BR25" s="501"/>
      <c r="BS25" s="501"/>
      <c r="BT25" s="501"/>
      <c r="BU25" s="501"/>
      <c r="BV25" s="501"/>
      <c r="BW25" s="501"/>
      <c r="BX25" s="501"/>
      <c r="BY25" s="501"/>
      <c r="BZ25" s="501"/>
      <c r="CA25" s="501"/>
      <c r="CB25" s="501"/>
      <c r="CC25" s="501"/>
      <c r="CD25" s="501"/>
      <c r="CE25" s="501"/>
      <c r="CF25" s="501"/>
      <c r="CG25" s="550"/>
      <c r="CH25" s="550"/>
      <c r="CI25" s="550"/>
      <c r="CJ25" s="550"/>
      <c r="CK25" s="507">
        <f aca="true" t="shared" si="5" ref="CK25:CK30">SUM(AC25:CF25)</f>
        <v>0</v>
      </c>
      <c r="CL25" s="507"/>
      <c r="CM25" s="507"/>
      <c r="CN25" s="507"/>
      <c r="CO25" s="507">
        <f aca="true" t="shared" si="6" ref="CO25:CO30">CK25/4</f>
        <v>0</v>
      </c>
      <c r="CP25" s="507"/>
      <c r="CQ25" s="507"/>
      <c r="CR25" s="507"/>
      <c r="CS25" s="550"/>
      <c r="CT25" s="550"/>
      <c r="CU25" s="550"/>
      <c r="CV25" s="550"/>
    </row>
    <row r="26" spans="1:100" ht="12" customHeight="1">
      <c r="A26" s="551"/>
      <c r="B26" s="551"/>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c r="BY26" s="501"/>
      <c r="BZ26" s="501"/>
      <c r="CA26" s="501"/>
      <c r="CB26" s="501"/>
      <c r="CC26" s="501"/>
      <c r="CD26" s="501"/>
      <c r="CE26" s="501"/>
      <c r="CF26" s="501"/>
      <c r="CG26" s="550"/>
      <c r="CH26" s="550"/>
      <c r="CI26" s="550"/>
      <c r="CJ26" s="550"/>
      <c r="CK26" s="507">
        <f t="shared" si="5"/>
        <v>0</v>
      </c>
      <c r="CL26" s="507"/>
      <c r="CM26" s="507"/>
      <c r="CN26" s="507"/>
      <c r="CO26" s="507">
        <f t="shared" si="6"/>
        <v>0</v>
      </c>
      <c r="CP26" s="507"/>
      <c r="CQ26" s="507"/>
      <c r="CR26" s="507"/>
      <c r="CS26" s="550"/>
      <c r="CT26" s="550"/>
      <c r="CU26" s="550"/>
      <c r="CV26" s="550"/>
    </row>
    <row r="27" spans="1:100" ht="12" customHeight="1">
      <c r="A27" s="551"/>
      <c r="B27" s="551"/>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50"/>
      <c r="CH27" s="550"/>
      <c r="CI27" s="550"/>
      <c r="CJ27" s="550"/>
      <c r="CK27" s="507">
        <f t="shared" si="5"/>
        <v>0</v>
      </c>
      <c r="CL27" s="507"/>
      <c r="CM27" s="507"/>
      <c r="CN27" s="507"/>
      <c r="CO27" s="507">
        <f t="shared" si="6"/>
        <v>0</v>
      </c>
      <c r="CP27" s="507"/>
      <c r="CQ27" s="507"/>
      <c r="CR27" s="507"/>
      <c r="CS27" s="550"/>
      <c r="CT27" s="550"/>
      <c r="CU27" s="550"/>
      <c r="CV27" s="550"/>
    </row>
    <row r="28" spans="1:100" ht="12" customHeight="1">
      <c r="A28" s="551"/>
      <c r="B28" s="551"/>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501"/>
      <c r="CE28" s="501"/>
      <c r="CF28" s="501"/>
      <c r="CG28" s="550"/>
      <c r="CH28" s="550"/>
      <c r="CI28" s="550"/>
      <c r="CJ28" s="550"/>
      <c r="CK28" s="507">
        <f t="shared" si="5"/>
        <v>0</v>
      </c>
      <c r="CL28" s="507"/>
      <c r="CM28" s="507"/>
      <c r="CN28" s="507"/>
      <c r="CO28" s="507">
        <f t="shared" si="6"/>
        <v>0</v>
      </c>
      <c r="CP28" s="507"/>
      <c r="CQ28" s="507"/>
      <c r="CR28" s="507"/>
      <c r="CS28" s="550"/>
      <c r="CT28" s="550"/>
      <c r="CU28" s="550"/>
      <c r="CV28" s="550"/>
    </row>
    <row r="29" spans="1:100" ht="12" customHeight="1">
      <c r="A29" s="551"/>
      <c r="B29" s="551"/>
      <c r="C29" s="509"/>
      <c r="D29" s="510"/>
      <c r="E29" s="510"/>
      <c r="F29" s="510"/>
      <c r="G29" s="510"/>
      <c r="H29" s="510"/>
      <c r="I29" s="511"/>
      <c r="J29" s="509"/>
      <c r="K29" s="510"/>
      <c r="L29" s="510"/>
      <c r="M29" s="510"/>
      <c r="N29" s="510"/>
      <c r="O29" s="510"/>
      <c r="P29" s="511"/>
      <c r="Q29" s="509"/>
      <c r="R29" s="511"/>
      <c r="S29" s="509"/>
      <c r="T29" s="511"/>
      <c r="U29" s="509"/>
      <c r="V29" s="510"/>
      <c r="W29" s="510"/>
      <c r="X29" s="510"/>
      <c r="Y29" s="510"/>
      <c r="Z29" s="510"/>
      <c r="AA29" s="510"/>
      <c r="AB29" s="511"/>
      <c r="AC29" s="552"/>
      <c r="AD29" s="553"/>
      <c r="AE29" s="552"/>
      <c r="AF29" s="553"/>
      <c r="AG29" s="552"/>
      <c r="AH29" s="553"/>
      <c r="AI29" s="552"/>
      <c r="AJ29" s="553"/>
      <c r="AK29" s="552"/>
      <c r="AL29" s="553"/>
      <c r="AM29" s="552"/>
      <c r="AN29" s="553"/>
      <c r="AO29" s="552"/>
      <c r="AP29" s="553"/>
      <c r="AQ29" s="552"/>
      <c r="AR29" s="553"/>
      <c r="AS29" s="552"/>
      <c r="AT29" s="553"/>
      <c r="AU29" s="552"/>
      <c r="AV29" s="553"/>
      <c r="AW29" s="552"/>
      <c r="AX29" s="553"/>
      <c r="AY29" s="552"/>
      <c r="AZ29" s="553"/>
      <c r="BA29" s="552"/>
      <c r="BB29" s="553"/>
      <c r="BC29" s="552"/>
      <c r="BD29" s="553"/>
      <c r="BE29" s="552"/>
      <c r="BF29" s="553"/>
      <c r="BG29" s="552"/>
      <c r="BH29" s="553"/>
      <c r="BI29" s="552"/>
      <c r="BJ29" s="553"/>
      <c r="BK29" s="552"/>
      <c r="BL29" s="553"/>
      <c r="BM29" s="552"/>
      <c r="BN29" s="553"/>
      <c r="BO29" s="552"/>
      <c r="BP29" s="553"/>
      <c r="BQ29" s="552"/>
      <c r="BR29" s="553"/>
      <c r="BS29" s="552"/>
      <c r="BT29" s="553"/>
      <c r="BU29" s="552"/>
      <c r="BV29" s="553"/>
      <c r="BW29" s="552"/>
      <c r="BX29" s="553"/>
      <c r="BY29" s="552"/>
      <c r="BZ29" s="553"/>
      <c r="CA29" s="552"/>
      <c r="CB29" s="553"/>
      <c r="CC29" s="552"/>
      <c r="CD29" s="553"/>
      <c r="CE29" s="552"/>
      <c r="CF29" s="553"/>
      <c r="CG29" s="556"/>
      <c r="CH29" s="557"/>
      <c r="CI29" s="557"/>
      <c r="CJ29" s="558"/>
      <c r="CK29" s="494">
        <f t="shared" si="5"/>
        <v>0</v>
      </c>
      <c r="CL29" s="495"/>
      <c r="CM29" s="495"/>
      <c r="CN29" s="496"/>
      <c r="CO29" s="494">
        <f t="shared" si="6"/>
        <v>0</v>
      </c>
      <c r="CP29" s="495"/>
      <c r="CQ29" s="495"/>
      <c r="CR29" s="496"/>
      <c r="CS29" s="556"/>
      <c r="CT29" s="557"/>
      <c r="CU29" s="557"/>
      <c r="CV29" s="558"/>
    </row>
    <row r="30" spans="1:100" ht="12" customHeight="1">
      <c r="A30" s="551"/>
      <c r="B30" s="551"/>
      <c r="C30" s="509"/>
      <c r="D30" s="510"/>
      <c r="E30" s="510"/>
      <c r="F30" s="510"/>
      <c r="G30" s="510"/>
      <c r="H30" s="510"/>
      <c r="I30" s="511"/>
      <c r="J30" s="509"/>
      <c r="K30" s="510"/>
      <c r="L30" s="510"/>
      <c r="M30" s="510"/>
      <c r="N30" s="510"/>
      <c r="O30" s="510"/>
      <c r="P30" s="511"/>
      <c r="Q30" s="509"/>
      <c r="R30" s="511"/>
      <c r="S30" s="509"/>
      <c r="T30" s="511"/>
      <c r="U30" s="509"/>
      <c r="V30" s="510"/>
      <c r="W30" s="510"/>
      <c r="X30" s="510"/>
      <c r="Y30" s="510"/>
      <c r="Z30" s="510"/>
      <c r="AA30" s="510"/>
      <c r="AB30" s="511"/>
      <c r="AC30" s="552"/>
      <c r="AD30" s="553"/>
      <c r="AE30" s="552"/>
      <c r="AF30" s="553"/>
      <c r="AG30" s="552"/>
      <c r="AH30" s="553"/>
      <c r="AI30" s="552"/>
      <c r="AJ30" s="553"/>
      <c r="AK30" s="552"/>
      <c r="AL30" s="553"/>
      <c r="AM30" s="552"/>
      <c r="AN30" s="553"/>
      <c r="AO30" s="552"/>
      <c r="AP30" s="553"/>
      <c r="AQ30" s="552"/>
      <c r="AR30" s="553"/>
      <c r="AS30" s="552"/>
      <c r="AT30" s="553"/>
      <c r="AU30" s="552"/>
      <c r="AV30" s="553"/>
      <c r="AW30" s="552"/>
      <c r="AX30" s="553"/>
      <c r="AY30" s="552"/>
      <c r="AZ30" s="553"/>
      <c r="BA30" s="552"/>
      <c r="BB30" s="553"/>
      <c r="BC30" s="552"/>
      <c r="BD30" s="553"/>
      <c r="BE30" s="552"/>
      <c r="BF30" s="553"/>
      <c r="BG30" s="552"/>
      <c r="BH30" s="553"/>
      <c r="BI30" s="552"/>
      <c r="BJ30" s="553"/>
      <c r="BK30" s="552"/>
      <c r="BL30" s="553"/>
      <c r="BM30" s="552"/>
      <c r="BN30" s="553"/>
      <c r="BO30" s="552"/>
      <c r="BP30" s="553"/>
      <c r="BQ30" s="552"/>
      <c r="BR30" s="553"/>
      <c r="BS30" s="552"/>
      <c r="BT30" s="553"/>
      <c r="BU30" s="552"/>
      <c r="BV30" s="553"/>
      <c r="BW30" s="552"/>
      <c r="BX30" s="553"/>
      <c r="BY30" s="552"/>
      <c r="BZ30" s="553"/>
      <c r="CA30" s="552"/>
      <c r="CB30" s="553"/>
      <c r="CC30" s="552"/>
      <c r="CD30" s="553"/>
      <c r="CE30" s="552"/>
      <c r="CF30" s="553"/>
      <c r="CG30" s="556"/>
      <c r="CH30" s="557"/>
      <c r="CI30" s="557"/>
      <c r="CJ30" s="558"/>
      <c r="CK30" s="494">
        <f t="shared" si="5"/>
        <v>0</v>
      </c>
      <c r="CL30" s="495"/>
      <c r="CM30" s="495"/>
      <c r="CN30" s="496"/>
      <c r="CO30" s="494">
        <f t="shared" si="6"/>
        <v>0</v>
      </c>
      <c r="CP30" s="495"/>
      <c r="CQ30" s="495"/>
      <c r="CR30" s="496"/>
      <c r="CS30" s="556"/>
      <c r="CT30" s="557"/>
      <c r="CU30" s="557"/>
      <c r="CV30" s="558"/>
    </row>
    <row r="31" spans="1:100" ht="12"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row>
    <row r="32" spans="1:101" s="46" customFormat="1" ht="30" customHeight="1">
      <c r="A32" s="559" t="s">
        <v>301</v>
      </c>
      <c r="B32" s="559"/>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c r="AY32" s="559"/>
      <c r="AZ32" s="559"/>
      <c r="BA32" s="559"/>
      <c r="BB32" s="559"/>
      <c r="BC32" s="559"/>
      <c r="BD32" s="559"/>
      <c r="BE32" s="559"/>
      <c r="BF32" s="559"/>
      <c r="BG32" s="559"/>
      <c r="BH32" s="559"/>
      <c r="BI32" s="559"/>
      <c r="BJ32" s="559"/>
      <c r="BK32" s="559"/>
      <c r="BL32" s="559"/>
      <c r="BM32" s="559"/>
      <c r="BN32" s="559"/>
      <c r="BO32" s="559"/>
      <c r="BP32" s="559"/>
      <c r="BQ32" s="559"/>
      <c r="BR32" s="559"/>
      <c r="BS32" s="559"/>
      <c r="BT32" s="559"/>
      <c r="BU32" s="559"/>
      <c r="BV32" s="559"/>
      <c r="BW32" s="559"/>
      <c r="BX32" s="559"/>
      <c r="BY32" s="559"/>
      <c r="BZ32" s="559"/>
      <c r="CA32" s="559"/>
      <c r="CB32" s="559"/>
      <c r="CC32" s="559"/>
      <c r="CD32" s="559"/>
      <c r="CE32" s="559"/>
      <c r="CF32" s="559"/>
      <c r="CG32" s="559"/>
      <c r="CH32" s="559"/>
      <c r="CI32" s="559"/>
      <c r="CJ32" s="559"/>
      <c r="CK32" s="559"/>
      <c r="CL32" s="559"/>
      <c r="CM32" s="559"/>
      <c r="CN32" s="559"/>
      <c r="CO32" s="559"/>
      <c r="CP32" s="559"/>
      <c r="CQ32" s="559"/>
      <c r="CR32" s="559"/>
      <c r="CS32" s="559"/>
      <c r="CT32" s="559"/>
      <c r="CU32" s="559"/>
      <c r="CV32" s="559"/>
      <c r="CW32" s="130"/>
    </row>
    <row r="33" spans="1:101" s="46" customFormat="1" ht="27.75" customHeight="1">
      <c r="A33" s="559" t="s">
        <v>311</v>
      </c>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559"/>
      <c r="BF33" s="559"/>
      <c r="BG33" s="559"/>
      <c r="BH33" s="559"/>
      <c r="BI33" s="559"/>
      <c r="BJ33" s="559"/>
      <c r="BK33" s="559"/>
      <c r="BL33" s="559"/>
      <c r="BM33" s="559"/>
      <c r="BN33" s="559"/>
      <c r="BO33" s="559"/>
      <c r="BP33" s="559"/>
      <c r="BQ33" s="559"/>
      <c r="BR33" s="559"/>
      <c r="BS33" s="559"/>
      <c r="BT33" s="559"/>
      <c r="BU33" s="559"/>
      <c r="BV33" s="559"/>
      <c r="BW33" s="559"/>
      <c r="BX33" s="559"/>
      <c r="BY33" s="559"/>
      <c r="BZ33" s="559"/>
      <c r="CA33" s="559"/>
      <c r="CB33" s="559"/>
      <c r="CC33" s="559"/>
      <c r="CD33" s="559"/>
      <c r="CE33" s="559"/>
      <c r="CF33" s="559"/>
      <c r="CG33" s="559"/>
      <c r="CH33" s="559"/>
      <c r="CI33" s="559"/>
      <c r="CJ33" s="559"/>
      <c r="CK33" s="559"/>
      <c r="CL33" s="559"/>
      <c r="CM33" s="559"/>
      <c r="CN33" s="559"/>
      <c r="CO33" s="559"/>
      <c r="CP33" s="559"/>
      <c r="CQ33" s="559"/>
      <c r="CR33" s="559"/>
      <c r="CS33" s="559"/>
      <c r="CT33" s="559"/>
      <c r="CU33" s="559"/>
      <c r="CV33" s="559"/>
      <c r="CW33" s="131"/>
    </row>
    <row r="34" spans="1:101" s="46" customFormat="1" ht="18" customHeight="1">
      <c r="A34" s="559" t="s">
        <v>270</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559"/>
      <c r="BY34" s="559"/>
      <c r="BZ34" s="559"/>
      <c r="CA34" s="559"/>
      <c r="CB34" s="559"/>
      <c r="CC34" s="559"/>
      <c r="CD34" s="559"/>
      <c r="CE34" s="559"/>
      <c r="CF34" s="559"/>
      <c r="CG34" s="559"/>
      <c r="CH34" s="559"/>
      <c r="CI34" s="559"/>
      <c r="CJ34" s="559"/>
      <c r="CK34" s="559"/>
      <c r="CL34" s="559"/>
      <c r="CM34" s="559"/>
      <c r="CN34" s="559"/>
      <c r="CO34" s="559"/>
      <c r="CP34" s="559"/>
      <c r="CQ34" s="559"/>
      <c r="CR34" s="559"/>
      <c r="CS34" s="559"/>
      <c r="CT34" s="559"/>
      <c r="CU34" s="559"/>
      <c r="CV34" s="559"/>
      <c r="CW34" s="130"/>
    </row>
    <row r="35" spans="1:101" s="46" customFormat="1" ht="18" customHeight="1">
      <c r="A35" s="559" t="s">
        <v>271</v>
      </c>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59"/>
      <c r="BQ35" s="559"/>
      <c r="BR35" s="559"/>
      <c r="BS35" s="559"/>
      <c r="BT35" s="559"/>
      <c r="BU35" s="559"/>
      <c r="BV35" s="559"/>
      <c r="BW35" s="559"/>
      <c r="BX35" s="559"/>
      <c r="BY35" s="559"/>
      <c r="BZ35" s="559"/>
      <c r="CA35" s="559"/>
      <c r="CB35" s="559"/>
      <c r="CC35" s="559"/>
      <c r="CD35" s="559"/>
      <c r="CE35" s="559"/>
      <c r="CF35" s="559"/>
      <c r="CG35" s="559"/>
      <c r="CH35" s="559"/>
      <c r="CI35" s="559"/>
      <c r="CJ35" s="559"/>
      <c r="CK35" s="559"/>
      <c r="CL35" s="559"/>
      <c r="CM35" s="559"/>
      <c r="CN35" s="559"/>
      <c r="CO35" s="559"/>
      <c r="CP35" s="559"/>
      <c r="CQ35" s="559"/>
      <c r="CR35" s="559"/>
      <c r="CS35" s="559"/>
      <c r="CT35" s="559"/>
      <c r="CU35" s="559"/>
      <c r="CV35" s="559"/>
      <c r="CW35" s="130"/>
    </row>
    <row r="36" spans="1:101" s="46" customFormat="1" ht="30" customHeight="1">
      <c r="A36" s="560" t="s">
        <v>272</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0"/>
      <c r="AY36" s="560"/>
      <c r="AZ36" s="560"/>
      <c r="BA36" s="560"/>
      <c r="BB36" s="560"/>
      <c r="BC36" s="560"/>
      <c r="BD36" s="560"/>
      <c r="BE36" s="560"/>
      <c r="BF36" s="560"/>
      <c r="BG36" s="560"/>
      <c r="BH36" s="560"/>
      <c r="BI36" s="560"/>
      <c r="BJ36" s="560"/>
      <c r="BK36" s="560"/>
      <c r="BL36" s="560"/>
      <c r="BM36" s="560"/>
      <c r="BN36" s="560"/>
      <c r="BO36" s="560"/>
      <c r="BP36" s="560"/>
      <c r="BQ36" s="560"/>
      <c r="BR36" s="560"/>
      <c r="BS36" s="560"/>
      <c r="BT36" s="560"/>
      <c r="BU36" s="560"/>
      <c r="BV36" s="560"/>
      <c r="BW36" s="560"/>
      <c r="BX36" s="560"/>
      <c r="BY36" s="560"/>
      <c r="BZ36" s="560"/>
      <c r="CA36" s="560"/>
      <c r="CB36" s="560"/>
      <c r="CC36" s="560"/>
      <c r="CD36" s="560"/>
      <c r="CE36" s="560"/>
      <c r="CF36" s="560"/>
      <c r="CG36" s="560"/>
      <c r="CH36" s="560"/>
      <c r="CI36" s="560"/>
      <c r="CJ36" s="560"/>
      <c r="CK36" s="560"/>
      <c r="CL36" s="560"/>
      <c r="CM36" s="560"/>
      <c r="CN36" s="560"/>
      <c r="CO36" s="560"/>
      <c r="CP36" s="560"/>
      <c r="CQ36" s="560"/>
      <c r="CR36" s="560"/>
      <c r="CS36" s="560"/>
      <c r="CT36" s="560"/>
      <c r="CU36" s="560"/>
      <c r="CV36" s="560"/>
      <c r="CW36" s="132"/>
    </row>
    <row r="37" spans="1:101" s="46" customFormat="1" ht="18" customHeight="1">
      <c r="A37" s="560" t="s">
        <v>273</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R37" s="560"/>
      <c r="BS37" s="560"/>
      <c r="BT37" s="560"/>
      <c r="BU37" s="560"/>
      <c r="BV37" s="560"/>
      <c r="BW37" s="560"/>
      <c r="BX37" s="560"/>
      <c r="BY37" s="560"/>
      <c r="BZ37" s="560"/>
      <c r="CA37" s="560"/>
      <c r="CB37" s="560"/>
      <c r="CC37" s="560"/>
      <c r="CD37" s="560"/>
      <c r="CE37" s="560"/>
      <c r="CF37" s="560"/>
      <c r="CG37" s="560"/>
      <c r="CH37" s="560"/>
      <c r="CI37" s="560"/>
      <c r="CJ37" s="560"/>
      <c r="CK37" s="560"/>
      <c r="CL37" s="560"/>
      <c r="CM37" s="560"/>
      <c r="CN37" s="560"/>
      <c r="CO37" s="560"/>
      <c r="CP37" s="560"/>
      <c r="CQ37" s="560"/>
      <c r="CR37" s="560"/>
      <c r="CS37" s="560"/>
      <c r="CT37" s="560"/>
      <c r="CU37" s="560"/>
      <c r="CV37" s="560"/>
      <c r="CW37" s="132"/>
    </row>
    <row r="38" spans="1:101" s="46" customFormat="1" ht="18" customHeight="1">
      <c r="A38" s="559" t="s">
        <v>274</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59"/>
      <c r="CW38" s="130"/>
    </row>
    <row r="39" spans="1:101" s="46" customFormat="1" ht="30" customHeight="1">
      <c r="A39" s="559" t="s">
        <v>269</v>
      </c>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559"/>
      <c r="BI39" s="559"/>
      <c r="BJ39" s="559"/>
      <c r="BK39" s="559"/>
      <c r="BL39" s="559"/>
      <c r="BM39" s="559"/>
      <c r="BN39" s="559"/>
      <c r="BO39" s="559"/>
      <c r="BP39" s="559"/>
      <c r="BQ39" s="559"/>
      <c r="BR39" s="559"/>
      <c r="BS39" s="559"/>
      <c r="BT39" s="559"/>
      <c r="BU39" s="559"/>
      <c r="BV39" s="559"/>
      <c r="BW39" s="559"/>
      <c r="BX39" s="559"/>
      <c r="BY39" s="559"/>
      <c r="BZ39" s="559"/>
      <c r="CA39" s="559"/>
      <c r="CB39" s="559"/>
      <c r="CC39" s="559"/>
      <c r="CD39" s="559"/>
      <c r="CE39" s="559"/>
      <c r="CF39" s="559"/>
      <c r="CG39" s="559"/>
      <c r="CH39" s="559"/>
      <c r="CI39" s="559"/>
      <c r="CJ39" s="559"/>
      <c r="CK39" s="559"/>
      <c r="CL39" s="559"/>
      <c r="CM39" s="559"/>
      <c r="CN39" s="559"/>
      <c r="CO39" s="559"/>
      <c r="CP39" s="559"/>
      <c r="CQ39" s="559"/>
      <c r="CR39" s="559"/>
      <c r="CS39" s="559"/>
      <c r="CT39" s="559"/>
      <c r="CU39" s="559"/>
      <c r="CV39" s="559"/>
      <c r="CW39" s="130"/>
    </row>
    <row r="40" spans="1:101" s="46" customFormat="1" ht="18" customHeight="1">
      <c r="A40" s="559" t="s">
        <v>260</v>
      </c>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559"/>
      <c r="BL40" s="559"/>
      <c r="BM40" s="559"/>
      <c r="BN40" s="559"/>
      <c r="BO40" s="559"/>
      <c r="BP40" s="559"/>
      <c r="BQ40" s="559"/>
      <c r="BR40" s="559"/>
      <c r="BS40" s="559"/>
      <c r="BT40" s="559"/>
      <c r="BU40" s="559"/>
      <c r="BV40" s="559"/>
      <c r="BW40" s="559"/>
      <c r="BX40" s="559"/>
      <c r="BY40" s="559"/>
      <c r="BZ40" s="559"/>
      <c r="CA40" s="559"/>
      <c r="CB40" s="559"/>
      <c r="CC40" s="559"/>
      <c r="CD40" s="559"/>
      <c r="CE40" s="559"/>
      <c r="CF40" s="559"/>
      <c r="CG40" s="559"/>
      <c r="CH40" s="559"/>
      <c r="CI40" s="559"/>
      <c r="CJ40" s="559"/>
      <c r="CK40" s="559"/>
      <c r="CL40" s="559"/>
      <c r="CM40" s="559"/>
      <c r="CN40" s="559"/>
      <c r="CO40" s="559"/>
      <c r="CP40" s="559"/>
      <c r="CQ40" s="559"/>
      <c r="CR40" s="559"/>
      <c r="CS40" s="559"/>
      <c r="CT40" s="559"/>
      <c r="CU40" s="559"/>
      <c r="CV40" s="559"/>
      <c r="CW40" s="130"/>
    </row>
    <row r="41" spans="1:101" s="47" customFormat="1" ht="18" customHeight="1">
      <c r="A41" s="559" t="s">
        <v>261</v>
      </c>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c r="AU41" s="559"/>
      <c r="AV41" s="559"/>
      <c r="AW41" s="559"/>
      <c r="AX41" s="559"/>
      <c r="AY41" s="559"/>
      <c r="AZ41" s="559"/>
      <c r="BA41" s="559"/>
      <c r="BB41" s="559"/>
      <c r="BC41" s="559"/>
      <c r="BD41" s="559"/>
      <c r="BE41" s="559"/>
      <c r="BF41" s="559"/>
      <c r="BG41" s="559"/>
      <c r="BH41" s="559"/>
      <c r="BI41" s="559"/>
      <c r="BJ41" s="559"/>
      <c r="BK41" s="559"/>
      <c r="BL41" s="559"/>
      <c r="BM41" s="559"/>
      <c r="BN41" s="559"/>
      <c r="BO41" s="559"/>
      <c r="BP41" s="559"/>
      <c r="BQ41" s="559"/>
      <c r="BR41" s="559"/>
      <c r="BS41" s="559"/>
      <c r="BT41" s="559"/>
      <c r="BU41" s="559"/>
      <c r="BV41" s="559"/>
      <c r="BW41" s="559"/>
      <c r="BX41" s="559"/>
      <c r="BY41" s="559"/>
      <c r="BZ41" s="559"/>
      <c r="CA41" s="559"/>
      <c r="CB41" s="559"/>
      <c r="CC41" s="559"/>
      <c r="CD41" s="559"/>
      <c r="CE41" s="559"/>
      <c r="CF41" s="559"/>
      <c r="CG41" s="559"/>
      <c r="CH41" s="559"/>
      <c r="CI41" s="559"/>
      <c r="CJ41" s="559"/>
      <c r="CK41" s="559"/>
      <c r="CL41" s="559"/>
      <c r="CM41" s="559"/>
      <c r="CN41" s="559"/>
      <c r="CO41" s="559"/>
      <c r="CP41" s="559"/>
      <c r="CQ41" s="559"/>
      <c r="CR41" s="559"/>
      <c r="CS41" s="559"/>
      <c r="CT41" s="559"/>
      <c r="CU41" s="559"/>
      <c r="CV41" s="559"/>
      <c r="CW41" s="130"/>
    </row>
    <row r="42" spans="1:101" s="47" customFormat="1" ht="18" customHeight="1">
      <c r="A42" s="559" t="s">
        <v>262</v>
      </c>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59"/>
      <c r="AS42" s="559"/>
      <c r="AT42" s="559"/>
      <c r="AU42" s="559"/>
      <c r="AV42" s="559"/>
      <c r="AW42" s="559"/>
      <c r="AX42" s="559"/>
      <c r="AY42" s="559"/>
      <c r="AZ42" s="559"/>
      <c r="BA42" s="559"/>
      <c r="BB42" s="559"/>
      <c r="BC42" s="559"/>
      <c r="BD42" s="559"/>
      <c r="BE42" s="559"/>
      <c r="BF42" s="559"/>
      <c r="BG42" s="559"/>
      <c r="BH42" s="559"/>
      <c r="BI42" s="559"/>
      <c r="BJ42" s="559"/>
      <c r="BK42" s="559"/>
      <c r="BL42" s="559"/>
      <c r="BM42" s="559"/>
      <c r="BN42" s="559"/>
      <c r="BO42" s="559"/>
      <c r="BP42" s="559"/>
      <c r="BQ42" s="559"/>
      <c r="BR42" s="559"/>
      <c r="BS42" s="559"/>
      <c r="BT42" s="559"/>
      <c r="BU42" s="559"/>
      <c r="BV42" s="559"/>
      <c r="BW42" s="559"/>
      <c r="BX42" s="559"/>
      <c r="BY42" s="559"/>
      <c r="BZ42" s="559"/>
      <c r="CA42" s="559"/>
      <c r="CB42" s="559"/>
      <c r="CC42" s="559"/>
      <c r="CD42" s="559"/>
      <c r="CE42" s="559"/>
      <c r="CF42" s="559"/>
      <c r="CG42" s="559"/>
      <c r="CH42" s="559"/>
      <c r="CI42" s="559"/>
      <c r="CJ42" s="559"/>
      <c r="CK42" s="559"/>
      <c r="CL42" s="559"/>
      <c r="CM42" s="559"/>
      <c r="CN42" s="559"/>
      <c r="CO42" s="559"/>
      <c r="CP42" s="559"/>
      <c r="CQ42" s="559"/>
      <c r="CR42" s="559"/>
      <c r="CS42" s="559"/>
      <c r="CT42" s="559"/>
      <c r="CU42" s="559"/>
      <c r="CV42" s="559"/>
      <c r="CW42" s="130"/>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3.5" customHeight="1"/>
    <row r="57" ht="11.25" customHeight="1"/>
    <row r="58" ht="11.25" customHeight="1"/>
    <row r="59" ht="11.25" customHeight="1"/>
    <row r="60" ht="13.5" customHeight="1"/>
    <row r="61" ht="14.25" customHeight="1"/>
  </sheetData>
  <sheetProtection/>
  <mergeCells count="886">
    <mergeCell ref="B1:AD2"/>
    <mergeCell ref="AE1:AO2"/>
    <mergeCell ref="AP1:AR2"/>
    <mergeCell ref="BO10:BP10"/>
    <mergeCell ref="A37:CV37"/>
    <mergeCell ref="AM9:AN9"/>
    <mergeCell ref="BI8:BJ8"/>
    <mergeCell ref="BK8:BL8"/>
    <mergeCell ref="BM8:BN8"/>
    <mergeCell ref="BO8:BP8"/>
    <mergeCell ref="BM9:BN9"/>
    <mergeCell ref="BO9:BP9"/>
    <mergeCell ref="AU8:AV8"/>
    <mergeCell ref="A38:CV38"/>
    <mergeCell ref="A40:CV40"/>
    <mergeCell ref="CE7:CF7"/>
    <mergeCell ref="AC8:AD8"/>
    <mergeCell ref="AE8:AF8"/>
    <mergeCell ref="AW8:AX8"/>
    <mergeCell ref="AY8:AZ8"/>
    <mergeCell ref="BA8:BB8"/>
    <mergeCell ref="BC8:BD8"/>
    <mergeCell ref="A35:CV35"/>
    <mergeCell ref="A41:CV41"/>
    <mergeCell ref="A34:CV34"/>
    <mergeCell ref="A25:B30"/>
    <mergeCell ref="BO24:BP24"/>
    <mergeCell ref="BQ24:BR24"/>
    <mergeCell ref="BS24:BT24"/>
    <mergeCell ref="BU24:BV24"/>
    <mergeCell ref="A42:CV42"/>
    <mergeCell ref="BE8:BF8"/>
    <mergeCell ref="BG8:BH8"/>
    <mergeCell ref="AI9:AJ9"/>
    <mergeCell ref="AK9:AL9"/>
    <mergeCell ref="CO23:CR24"/>
    <mergeCell ref="CS6:CV8"/>
    <mergeCell ref="BS7:BT7"/>
    <mergeCell ref="BU7:BV7"/>
    <mergeCell ref="BW7:BX7"/>
    <mergeCell ref="CA7:CB7"/>
    <mergeCell ref="AG8:AH8"/>
    <mergeCell ref="AI8:AJ8"/>
    <mergeCell ref="AK8:AL8"/>
    <mergeCell ref="AM8:AN8"/>
    <mergeCell ref="CC7:CD7"/>
    <mergeCell ref="AO8:AP8"/>
    <mergeCell ref="AQ8:AR8"/>
    <mergeCell ref="AS8:AT8"/>
    <mergeCell ref="BW8:BX8"/>
    <mergeCell ref="BY7:BZ7"/>
    <mergeCell ref="CA24:CB24"/>
    <mergeCell ref="CC24:CD24"/>
    <mergeCell ref="CE24:CF24"/>
    <mergeCell ref="CG23:CJ24"/>
    <mergeCell ref="CK23:CN24"/>
    <mergeCell ref="CE23:CF23"/>
    <mergeCell ref="BY23:BZ23"/>
    <mergeCell ref="CA23:CB23"/>
    <mergeCell ref="CC23:CD23"/>
    <mergeCell ref="BY24:BZ24"/>
    <mergeCell ref="BC24:BD24"/>
    <mergeCell ref="BE24:BF24"/>
    <mergeCell ref="BG24:BH24"/>
    <mergeCell ref="BI24:BJ24"/>
    <mergeCell ref="BK24:BL24"/>
    <mergeCell ref="BM24:BN24"/>
    <mergeCell ref="AC24:AD24"/>
    <mergeCell ref="AE24:AF24"/>
    <mergeCell ref="AG24:AH24"/>
    <mergeCell ref="AI24:AJ24"/>
    <mergeCell ref="AK24:AL24"/>
    <mergeCell ref="AU24:AV24"/>
    <mergeCell ref="AW24:AX24"/>
    <mergeCell ref="AY24:AZ24"/>
    <mergeCell ref="BA24:BB24"/>
    <mergeCell ref="BS23:BT23"/>
    <mergeCell ref="BU23:BV23"/>
    <mergeCell ref="BW23:BX23"/>
    <mergeCell ref="BW24:BX24"/>
    <mergeCell ref="CO6:CR8"/>
    <mergeCell ref="BK7:BL7"/>
    <mergeCell ref="BM7:BN7"/>
    <mergeCell ref="BO7:BP7"/>
    <mergeCell ref="BQ7:BR7"/>
    <mergeCell ref="BA23:BB23"/>
    <mergeCell ref="BC23:BD23"/>
    <mergeCell ref="BE23:BF23"/>
    <mergeCell ref="BG23:BH23"/>
    <mergeCell ref="BI23:BJ23"/>
    <mergeCell ref="CK6:CN8"/>
    <mergeCell ref="BC7:BD7"/>
    <mergeCell ref="BE7:BF7"/>
    <mergeCell ref="BG7:BH7"/>
    <mergeCell ref="BI7:BJ7"/>
    <mergeCell ref="A39:CV39"/>
    <mergeCell ref="A36:CV36"/>
    <mergeCell ref="AC23:AD23"/>
    <mergeCell ref="AE23:AF23"/>
    <mergeCell ref="AG23:AH23"/>
    <mergeCell ref="CS30:CV30"/>
    <mergeCell ref="A33:CV33"/>
    <mergeCell ref="A32:CV32"/>
    <mergeCell ref="BK23:BL23"/>
    <mergeCell ref="BM23:BN23"/>
    <mergeCell ref="BO23:BP23"/>
    <mergeCell ref="BQ23:BR23"/>
    <mergeCell ref="AM24:AN24"/>
    <mergeCell ref="AO24:AP24"/>
    <mergeCell ref="AQ24:AR24"/>
    <mergeCell ref="CA30:CB30"/>
    <mergeCell ref="CC30:CD30"/>
    <mergeCell ref="CE30:CF30"/>
    <mergeCell ref="CG30:CJ30"/>
    <mergeCell ref="CK30:CN30"/>
    <mergeCell ref="CO30:CR30"/>
    <mergeCell ref="BO30:BP30"/>
    <mergeCell ref="BQ30:BR30"/>
    <mergeCell ref="BS30:BT30"/>
    <mergeCell ref="BU30:BV30"/>
    <mergeCell ref="BW30:BX30"/>
    <mergeCell ref="BY30:BZ30"/>
    <mergeCell ref="BC30:BD30"/>
    <mergeCell ref="BE30:BF30"/>
    <mergeCell ref="BG30:BH30"/>
    <mergeCell ref="BI30:BJ30"/>
    <mergeCell ref="BK30:BL30"/>
    <mergeCell ref="BM30:BN30"/>
    <mergeCell ref="AQ30:AR30"/>
    <mergeCell ref="AS30:AT30"/>
    <mergeCell ref="AU30:AV30"/>
    <mergeCell ref="AW30:AX30"/>
    <mergeCell ref="AY30:AZ30"/>
    <mergeCell ref="BA30:BB30"/>
    <mergeCell ref="AE30:AF30"/>
    <mergeCell ref="AG30:AH30"/>
    <mergeCell ref="AI30:AJ30"/>
    <mergeCell ref="AK30:AL30"/>
    <mergeCell ref="AM30:AN30"/>
    <mergeCell ref="AO30:AP30"/>
    <mergeCell ref="C30:I30"/>
    <mergeCell ref="J30:P30"/>
    <mergeCell ref="Q30:R30"/>
    <mergeCell ref="S30:T30"/>
    <mergeCell ref="U30:AB30"/>
    <mergeCell ref="AC30:AD30"/>
    <mergeCell ref="CC29:CD29"/>
    <mergeCell ref="CE29:CF29"/>
    <mergeCell ref="CG29:CJ29"/>
    <mergeCell ref="CK29:CN29"/>
    <mergeCell ref="CO29:CR29"/>
    <mergeCell ref="CS29:CV29"/>
    <mergeCell ref="BS29:BT29"/>
    <mergeCell ref="CG6:CJ8"/>
    <mergeCell ref="AU7:AV7"/>
    <mergeCell ref="AW7:AX7"/>
    <mergeCell ref="AY7:AZ7"/>
    <mergeCell ref="BA7:BB7"/>
    <mergeCell ref="BU29:BV29"/>
    <mergeCell ref="BW29:BX29"/>
    <mergeCell ref="BY29:BZ29"/>
    <mergeCell ref="CA29:CB29"/>
    <mergeCell ref="BG29:BH29"/>
    <mergeCell ref="BI29:BJ29"/>
    <mergeCell ref="BK29:BL29"/>
    <mergeCell ref="BM29:BN29"/>
    <mergeCell ref="BO29:BP29"/>
    <mergeCell ref="BQ29:BR29"/>
    <mergeCell ref="AU29:AV29"/>
    <mergeCell ref="AW29:AX29"/>
    <mergeCell ref="AY29:AZ29"/>
    <mergeCell ref="BA29:BB29"/>
    <mergeCell ref="BC29:BD29"/>
    <mergeCell ref="BE29:BF29"/>
    <mergeCell ref="AI29:AJ29"/>
    <mergeCell ref="AK29:AL29"/>
    <mergeCell ref="AM29:AN29"/>
    <mergeCell ref="AO29:AP29"/>
    <mergeCell ref="AQ29:AR29"/>
    <mergeCell ref="AS29:AT29"/>
    <mergeCell ref="CO28:CR28"/>
    <mergeCell ref="CS28:CV28"/>
    <mergeCell ref="C29:I29"/>
    <mergeCell ref="J29:P29"/>
    <mergeCell ref="Q29:R29"/>
    <mergeCell ref="S29:T29"/>
    <mergeCell ref="U29:AB29"/>
    <mergeCell ref="AC29:AD29"/>
    <mergeCell ref="AE29:AF29"/>
    <mergeCell ref="AG29:AH29"/>
    <mergeCell ref="BY28:BZ28"/>
    <mergeCell ref="CA28:CB28"/>
    <mergeCell ref="CC28:CD28"/>
    <mergeCell ref="CE28:CF28"/>
    <mergeCell ref="CG28:CJ28"/>
    <mergeCell ref="CK28:CN28"/>
    <mergeCell ref="BM28:BN28"/>
    <mergeCell ref="BO28:BP28"/>
    <mergeCell ref="BQ28:BR28"/>
    <mergeCell ref="BS28:BT28"/>
    <mergeCell ref="BU28:BV28"/>
    <mergeCell ref="BW28:BX28"/>
    <mergeCell ref="BA28:BB28"/>
    <mergeCell ref="BC28:BD28"/>
    <mergeCell ref="BE28:BF28"/>
    <mergeCell ref="BG28:BH28"/>
    <mergeCell ref="BI28:BJ28"/>
    <mergeCell ref="BK28:BL28"/>
    <mergeCell ref="AO28:AP28"/>
    <mergeCell ref="AQ28:AR28"/>
    <mergeCell ref="AS28:AT28"/>
    <mergeCell ref="AU28:AV28"/>
    <mergeCell ref="AW28:AX28"/>
    <mergeCell ref="AY28:AZ28"/>
    <mergeCell ref="AC28:AD28"/>
    <mergeCell ref="AE28:AF28"/>
    <mergeCell ref="AG28:AH28"/>
    <mergeCell ref="AI28:AJ28"/>
    <mergeCell ref="AK28:AL28"/>
    <mergeCell ref="AM28:AN28"/>
    <mergeCell ref="CE27:CF27"/>
    <mergeCell ref="CG27:CJ27"/>
    <mergeCell ref="CK27:CN27"/>
    <mergeCell ref="CO27:CR27"/>
    <mergeCell ref="CS27:CV27"/>
    <mergeCell ref="C28:I28"/>
    <mergeCell ref="J28:P28"/>
    <mergeCell ref="Q28:R28"/>
    <mergeCell ref="S28:T28"/>
    <mergeCell ref="U28:AB28"/>
    <mergeCell ref="BU27:BV27"/>
    <mergeCell ref="BS6:CF6"/>
    <mergeCell ref="AM7:AN7"/>
    <mergeCell ref="AO7:AP7"/>
    <mergeCell ref="AQ7:AR7"/>
    <mergeCell ref="AS7:AT7"/>
    <mergeCell ref="BW27:BX27"/>
    <mergeCell ref="BY27:BZ27"/>
    <mergeCell ref="CA27:CB27"/>
    <mergeCell ref="CC27:CD27"/>
    <mergeCell ref="BI27:BJ27"/>
    <mergeCell ref="BK27:BL27"/>
    <mergeCell ref="BM27:BN27"/>
    <mergeCell ref="BO27:BP27"/>
    <mergeCell ref="BQ27:BR27"/>
    <mergeCell ref="BS27:BT27"/>
    <mergeCell ref="AW27:AX27"/>
    <mergeCell ref="AY27:AZ27"/>
    <mergeCell ref="BA27:BB27"/>
    <mergeCell ref="BC27:BD27"/>
    <mergeCell ref="BE27:BF27"/>
    <mergeCell ref="BG27:BH27"/>
    <mergeCell ref="CG26:CJ26"/>
    <mergeCell ref="CK26:CN26"/>
    <mergeCell ref="CO26:CR26"/>
    <mergeCell ref="CS26:CV26"/>
    <mergeCell ref="AC27:AD27"/>
    <mergeCell ref="AE27:AF27"/>
    <mergeCell ref="AG27:AH27"/>
    <mergeCell ref="AI27:AJ27"/>
    <mergeCell ref="AK27:AL27"/>
    <mergeCell ref="AM27:AN27"/>
    <mergeCell ref="BU26:BV26"/>
    <mergeCell ref="BW26:BX26"/>
    <mergeCell ref="BY26:BZ26"/>
    <mergeCell ref="CA26:CB26"/>
    <mergeCell ref="CC26:CD26"/>
    <mergeCell ref="CE26:CF26"/>
    <mergeCell ref="BK26:BL26"/>
    <mergeCell ref="BM26:BN26"/>
    <mergeCell ref="BO26:BP26"/>
    <mergeCell ref="BQ26:BR26"/>
    <mergeCell ref="C27:I27"/>
    <mergeCell ref="BS26:BT26"/>
    <mergeCell ref="AO27:AP27"/>
    <mergeCell ref="AQ27:AR27"/>
    <mergeCell ref="AS27:AT27"/>
    <mergeCell ref="AU27:AV27"/>
    <mergeCell ref="BI26:BJ26"/>
    <mergeCell ref="J27:P27"/>
    <mergeCell ref="Q27:R27"/>
    <mergeCell ref="S27:T27"/>
    <mergeCell ref="U27:AB27"/>
    <mergeCell ref="BE6:BR6"/>
    <mergeCell ref="AE7:AF7"/>
    <mergeCell ref="AG7:AH7"/>
    <mergeCell ref="AI7:AJ7"/>
    <mergeCell ref="AK7:AL7"/>
    <mergeCell ref="BG26:BH26"/>
    <mergeCell ref="M6:N8"/>
    <mergeCell ref="O6:P8"/>
    <mergeCell ref="AC6:AP6"/>
    <mergeCell ref="AQ6:BD6"/>
    <mergeCell ref="AC7:AD7"/>
    <mergeCell ref="AS24:AT24"/>
    <mergeCell ref="AI23:AJ23"/>
    <mergeCell ref="AK23:AL23"/>
    <mergeCell ref="AM23:AN23"/>
    <mergeCell ref="AU26:AV26"/>
    <mergeCell ref="AW26:AX26"/>
    <mergeCell ref="AY26:AZ26"/>
    <mergeCell ref="BA26:BB26"/>
    <mergeCell ref="BC26:BD26"/>
    <mergeCell ref="BE26:BF26"/>
    <mergeCell ref="AI26:AJ26"/>
    <mergeCell ref="AK26:AL26"/>
    <mergeCell ref="AM26:AN26"/>
    <mergeCell ref="AO26:AP26"/>
    <mergeCell ref="AQ26:AR26"/>
    <mergeCell ref="AS26:AT26"/>
    <mergeCell ref="CO25:CR25"/>
    <mergeCell ref="CS25:CV25"/>
    <mergeCell ref="C26:I26"/>
    <mergeCell ref="J26:P26"/>
    <mergeCell ref="Q26:R26"/>
    <mergeCell ref="S26:T26"/>
    <mergeCell ref="U26:AB26"/>
    <mergeCell ref="AC26:AD26"/>
    <mergeCell ref="AE26:AF26"/>
    <mergeCell ref="AG26:AH26"/>
    <mergeCell ref="BY25:BZ25"/>
    <mergeCell ref="CA25:CB25"/>
    <mergeCell ref="CC25:CD25"/>
    <mergeCell ref="CE25:CF25"/>
    <mergeCell ref="CG25:CJ25"/>
    <mergeCell ref="CK25:CN25"/>
    <mergeCell ref="BM25:BN25"/>
    <mergeCell ref="BO25:BP25"/>
    <mergeCell ref="BQ25:BR25"/>
    <mergeCell ref="BS25:BT25"/>
    <mergeCell ref="BU25:BV25"/>
    <mergeCell ref="BW25:BX25"/>
    <mergeCell ref="BY8:BZ8"/>
    <mergeCell ref="CA8:CB8"/>
    <mergeCell ref="A5:AB5"/>
    <mergeCell ref="AC5:AF5"/>
    <mergeCell ref="AG5:AJ5"/>
    <mergeCell ref="AK5:AN5"/>
    <mergeCell ref="AO5:AR5"/>
    <mergeCell ref="AS5:AV5"/>
    <mergeCell ref="AW5:AZ5"/>
    <mergeCell ref="Q6:AB8"/>
    <mergeCell ref="CC8:CD8"/>
    <mergeCell ref="CE8:CF8"/>
    <mergeCell ref="M9:N9"/>
    <mergeCell ref="O9:P9"/>
    <mergeCell ref="AC9:AD9"/>
    <mergeCell ref="AE9:AF9"/>
    <mergeCell ref="AG9:AH9"/>
    <mergeCell ref="BQ8:BR8"/>
    <mergeCell ref="BS8:BT8"/>
    <mergeCell ref="BU8:BV8"/>
    <mergeCell ref="AO9:AP9"/>
    <mergeCell ref="AQ9:AR9"/>
    <mergeCell ref="AS9:AT9"/>
    <mergeCell ref="AU9:AV9"/>
    <mergeCell ref="AW9:AX9"/>
    <mergeCell ref="AY9:AZ9"/>
    <mergeCell ref="BA9:BB9"/>
    <mergeCell ref="BC9:BD9"/>
    <mergeCell ref="BE9:BF9"/>
    <mergeCell ref="BG9:BH9"/>
    <mergeCell ref="BI9:BJ9"/>
    <mergeCell ref="BK9:BL9"/>
    <mergeCell ref="BQ9:BR9"/>
    <mergeCell ref="BS9:BT9"/>
    <mergeCell ref="BU9:BV9"/>
    <mergeCell ref="BW9:BX9"/>
    <mergeCell ref="BY9:BZ9"/>
    <mergeCell ref="CA9:CB9"/>
    <mergeCell ref="CC9:CD9"/>
    <mergeCell ref="CE9:CF9"/>
    <mergeCell ref="CG9:CJ9"/>
    <mergeCell ref="CK9:CN9"/>
    <mergeCell ref="CO9:CR9"/>
    <mergeCell ref="CS9:CV9"/>
    <mergeCell ref="M10:N10"/>
    <mergeCell ref="O10:P10"/>
    <mergeCell ref="AC10:AD10"/>
    <mergeCell ref="BG25:BH25"/>
    <mergeCell ref="BI25:BJ25"/>
    <mergeCell ref="BK25:BL25"/>
    <mergeCell ref="AO23:AP23"/>
    <mergeCell ref="AQ23:AR23"/>
    <mergeCell ref="AS23:AT23"/>
    <mergeCell ref="AU23:AV23"/>
    <mergeCell ref="AE10:AF10"/>
    <mergeCell ref="AG10:AH10"/>
    <mergeCell ref="AI10:AJ10"/>
    <mergeCell ref="AK10:AL10"/>
    <mergeCell ref="AM10:AN10"/>
    <mergeCell ref="AO10:AP10"/>
    <mergeCell ref="BI10:BJ10"/>
    <mergeCell ref="BK10:BL10"/>
    <mergeCell ref="BM10:BN10"/>
    <mergeCell ref="AQ10:AR10"/>
    <mergeCell ref="AS10:AT10"/>
    <mergeCell ref="AU10:AV10"/>
    <mergeCell ref="AW10:AX10"/>
    <mergeCell ref="AY10:AZ10"/>
    <mergeCell ref="BA10:BB10"/>
    <mergeCell ref="CE10:CF10"/>
    <mergeCell ref="CG10:CJ10"/>
    <mergeCell ref="CK10:CN10"/>
    <mergeCell ref="CO10:CR10"/>
    <mergeCell ref="CS10:CV10"/>
    <mergeCell ref="BQ10:BR10"/>
    <mergeCell ref="BS10:BT10"/>
    <mergeCell ref="BU10:BV10"/>
    <mergeCell ref="BW10:BX10"/>
    <mergeCell ref="BY10:BZ10"/>
    <mergeCell ref="J23:P24"/>
    <mergeCell ref="U23:AB24"/>
    <mergeCell ref="BA25:BB25"/>
    <mergeCell ref="BC25:BD25"/>
    <mergeCell ref="BE25:BF25"/>
    <mergeCell ref="CC10:CD10"/>
    <mergeCell ref="CA10:CB10"/>
    <mergeCell ref="BC10:BD10"/>
    <mergeCell ref="BE10:BF10"/>
    <mergeCell ref="BG10:BH10"/>
    <mergeCell ref="AE12:AF12"/>
    <mergeCell ref="AG12:AH12"/>
    <mergeCell ref="AI12:AJ12"/>
    <mergeCell ref="AU25:AV25"/>
    <mergeCell ref="AW25:AX25"/>
    <mergeCell ref="AY25:AZ25"/>
    <mergeCell ref="AW23:AX23"/>
    <mergeCell ref="AY23:AZ23"/>
    <mergeCell ref="AK12:AL12"/>
    <mergeCell ref="AM12:AN12"/>
    <mergeCell ref="M11:N11"/>
    <mergeCell ref="O11:P11"/>
    <mergeCell ref="AC11:AD11"/>
    <mergeCell ref="M12:N12"/>
    <mergeCell ref="O12:P12"/>
    <mergeCell ref="AC12:AD12"/>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S11:CV11"/>
    <mergeCell ref="CA11:CB11"/>
    <mergeCell ref="CC11:CD11"/>
    <mergeCell ref="CE11:CF11"/>
    <mergeCell ref="CG11:CJ11"/>
    <mergeCell ref="CK11:CN11"/>
    <mergeCell ref="CO11:CR11"/>
    <mergeCell ref="AO12:AP12"/>
    <mergeCell ref="AQ12:AR12"/>
    <mergeCell ref="AS12:AT12"/>
    <mergeCell ref="AU12:AV12"/>
    <mergeCell ref="AW12:AX12"/>
    <mergeCell ref="AY12:AZ12"/>
    <mergeCell ref="BA12:BB12"/>
    <mergeCell ref="BC12:BD12"/>
    <mergeCell ref="BE12:BF12"/>
    <mergeCell ref="BG12:BH12"/>
    <mergeCell ref="CA12:CB12"/>
    <mergeCell ref="CC12:CD12"/>
    <mergeCell ref="CE12:CF12"/>
    <mergeCell ref="BI12:BJ12"/>
    <mergeCell ref="BK12:BL12"/>
    <mergeCell ref="BM12:BN12"/>
    <mergeCell ref="BO12:BP12"/>
    <mergeCell ref="BQ12:BR12"/>
    <mergeCell ref="BS12:BT12"/>
    <mergeCell ref="CG12:CJ12"/>
    <mergeCell ref="CK12:CN12"/>
    <mergeCell ref="CO12:CR12"/>
    <mergeCell ref="CS12:CV12"/>
    <mergeCell ref="M13:N13"/>
    <mergeCell ref="O13:P13"/>
    <mergeCell ref="AC13:AD13"/>
    <mergeCell ref="BU12:BV12"/>
    <mergeCell ref="BW12:BX12"/>
    <mergeCell ref="BY12:BZ12"/>
    <mergeCell ref="AE13:AF13"/>
    <mergeCell ref="AG13:AH13"/>
    <mergeCell ref="AI13:AJ13"/>
    <mergeCell ref="AK13:AL13"/>
    <mergeCell ref="AM13:AN13"/>
    <mergeCell ref="AO13:AP13"/>
    <mergeCell ref="BM13:BN13"/>
    <mergeCell ref="AQ13:AR13"/>
    <mergeCell ref="AS13:AT13"/>
    <mergeCell ref="AU13:AV13"/>
    <mergeCell ref="AW13:AX13"/>
    <mergeCell ref="AY13:AZ13"/>
    <mergeCell ref="BA13:BB13"/>
    <mergeCell ref="CO13:CR13"/>
    <mergeCell ref="BO13:BP13"/>
    <mergeCell ref="BQ13:BR13"/>
    <mergeCell ref="BS13:BT13"/>
    <mergeCell ref="BU13:BV13"/>
    <mergeCell ref="BW13:BX13"/>
    <mergeCell ref="BY13:BZ13"/>
    <mergeCell ref="Q9:AB9"/>
    <mergeCell ref="Q10:AB10"/>
    <mergeCell ref="Q12:AB12"/>
    <mergeCell ref="Q11:AB11"/>
    <mergeCell ref="CA13:CB13"/>
    <mergeCell ref="BC13:BD13"/>
    <mergeCell ref="BE13:BF13"/>
    <mergeCell ref="BG13:BH13"/>
    <mergeCell ref="BI13:BJ13"/>
    <mergeCell ref="BK13:BL13"/>
    <mergeCell ref="C9:L9"/>
    <mergeCell ref="C10:L10"/>
    <mergeCell ref="C12:L12"/>
    <mergeCell ref="C11:L11"/>
    <mergeCell ref="C13:L13"/>
    <mergeCell ref="CS13:CV13"/>
    <mergeCell ref="CC13:CD13"/>
    <mergeCell ref="CE13:CF13"/>
    <mergeCell ref="CG13:CJ13"/>
    <mergeCell ref="CK13:CN13"/>
    <mergeCell ref="A9:B13"/>
    <mergeCell ref="AC14:AD14"/>
    <mergeCell ref="AE14:AF14"/>
    <mergeCell ref="AG14:AH14"/>
    <mergeCell ref="AS25:AT25"/>
    <mergeCell ref="Q23:R24"/>
    <mergeCell ref="S23:T24"/>
    <mergeCell ref="C23:I24"/>
    <mergeCell ref="A23:B24"/>
    <mergeCell ref="Q13:AB13"/>
    <mergeCell ref="AI14:AJ14"/>
    <mergeCell ref="AK14:AL14"/>
    <mergeCell ref="AM14:AN14"/>
    <mergeCell ref="AO14:AP14"/>
    <mergeCell ref="AQ14:AR14"/>
    <mergeCell ref="AS14:AT14"/>
    <mergeCell ref="BQ14:BR14"/>
    <mergeCell ref="AU14:AV14"/>
    <mergeCell ref="AW14:AX14"/>
    <mergeCell ref="AY14:AZ14"/>
    <mergeCell ref="BA14:BB14"/>
    <mergeCell ref="BC14:BD14"/>
    <mergeCell ref="BE14:BF14"/>
    <mergeCell ref="AI25:AJ25"/>
    <mergeCell ref="AK25:AL25"/>
    <mergeCell ref="AM25:AN25"/>
    <mergeCell ref="AO25:AP25"/>
    <mergeCell ref="AQ25:AR25"/>
    <mergeCell ref="BS14:BT14"/>
    <mergeCell ref="BG14:BH14"/>
    <mergeCell ref="BI14:BJ14"/>
    <mergeCell ref="BK14:BL14"/>
    <mergeCell ref="BM14:BN14"/>
    <mergeCell ref="CT5:CV5"/>
    <mergeCell ref="C6:L8"/>
    <mergeCell ref="A6:B8"/>
    <mergeCell ref="CE14:CF14"/>
    <mergeCell ref="CG14:CJ14"/>
    <mergeCell ref="CK14:CN14"/>
    <mergeCell ref="CO14:CR14"/>
    <mergeCell ref="CS14:CV14"/>
    <mergeCell ref="BU14:BV14"/>
    <mergeCell ref="BW14:BX14"/>
    <mergeCell ref="A14:AB14"/>
    <mergeCell ref="BO5:CF5"/>
    <mergeCell ref="CG5:CI5"/>
    <mergeCell ref="CK5:CM5"/>
    <mergeCell ref="CN5:CO5"/>
    <mergeCell ref="CP5:CR5"/>
    <mergeCell ref="BY14:BZ14"/>
    <mergeCell ref="CA14:CB14"/>
    <mergeCell ref="CC14:CD14"/>
    <mergeCell ref="BO14:BP14"/>
    <mergeCell ref="A15:B21"/>
    <mergeCell ref="C15:L15"/>
    <mergeCell ref="M15:N15"/>
    <mergeCell ref="O15:P15"/>
    <mergeCell ref="Q15:AB15"/>
    <mergeCell ref="AC15:AD15"/>
    <mergeCell ref="C18:L18"/>
    <mergeCell ref="M18:N18"/>
    <mergeCell ref="O18:P18"/>
    <mergeCell ref="Q18:AB18"/>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J15"/>
    <mergeCell ref="CK15:CN15"/>
    <mergeCell ref="CO15:CR15"/>
    <mergeCell ref="CS15:CV15"/>
    <mergeCell ref="C16:L16"/>
    <mergeCell ref="M16:N16"/>
    <mergeCell ref="O16:P16"/>
    <mergeCell ref="Q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J16"/>
    <mergeCell ref="CK16:CN16"/>
    <mergeCell ref="CO16:CR16"/>
    <mergeCell ref="CS16:CV16"/>
    <mergeCell ref="C17:L17"/>
    <mergeCell ref="M17:N17"/>
    <mergeCell ref="O17:P17"/>
    <mergeCell ref="Q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CO17:CR17"/>
    <mergeCell ref="CS17:CV17"/>
    <mergeCell ref="BS17:BT17"/>
    <mergeCell ref="BU17:BV17"/>
    <mergeCell ref="BW17:BX17"/>
    <mergeCell ref="BY17:BZ17"/>
    <mergeCell ref="CA17:CB17"/>
    <mergeCell ref="CC17:CD17"/>
    <mergeCell ref="CE17:CF17"/>
    <mergeCell ref="CG17:CJ17"/>
    <mergeCell ref="CK17:CN17"/>
    <mergeCell ref="BG17:BH17"/>
    <mergeCell ref="BI17:BJ17"/>
    <mergeCell ref="BK17:BL17"/>
    <mergeCell ref="BM17:BN17"/>
    <mergeCell ref="BO17:BP17"/>
    <mergeCell ref="BQ17:BR17"/>
    <mergeCell ref="AC18:AD18"/>
    <mergeCell ref="AE18:AF18"/>
    <mergeCell ref="AM18:AN18"/>
    <mergeCell ref="AO18:AP18"/>
    <mergeCell ref="AQ18:AR18"/>
    <mergeCell ref="AS18:AT18"/>
    <mergeCell ref="AG18:AH18"/>
    <mergeCell ref="AI18:AJ18"/>
    <mergeCell ref="AK18:AL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J18"/>
    <mergeCell ref="CK18:CN18"/>
    <mergeCell ref="CO18:CR18"/>
    <mergeCell ref="CS18:CV18"/>
    <mergeCell ref="C19:L19"/>
    <mergeCell ref="M19:N19"/>
    <mergeCell ref="O19:P19"/>
    <mergeCell ref="Q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J19"/>
    <mergeCell ref="CK19:CN19"/>
    <mergeCell ref="CO19:CR19"/>
    <mergeCell ref="CS19:CV19"/>
    <mergeCell ref="C20:L20"/>
    <mergeCell ref="M20:N20"/>
    <mergeCell ref="O20:P20"/>
    <mergeCell ref="Q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G20:CJ20"/>
    <mergeCell ref="CK20:CN20"/>
    <mergeCell ref="CO20:CR20"/>
    <mergeCell ref="CS20:CV20"/>
    <mergeCell ref="C21:L21"/>
    <mergeCell ref="M21:N21"/>
    <mergeCell ref="O21:P21"/>
    <mergeCell ref="Q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CC21:CD21"/>
    <mergeCell ref="CE21:CF21"/>
    <mergeCell ref="CG21:CJ21"/>
    <mergeCell ref="CK21:CN21"/>
    <mergeCell ref="CO21:CR21"/>
    <mergeCell ref="CS21:CV21"/>
    <mergeCell ref="A22:AB22"/>
    <mergeCell ref="AC22:AD22"/>
    <mergeCell ref="AE22:AF22"/>
    <mergeCell ref="AG22:AH22"/>
    <mergeCell ref="AI22:AJ22"/>
    <mergeCell ref="AK22:AL22"/>
    <mergeCell ref="AM22:AN22"/>
    <mergeCell ref="BI22:BJ22"/>
    <mergeCell ref="BK22:BL22"/>
    <mergeCell ref="AO22:AP22"/>
    <mergeCell ref="AQ22:AR22"/>
    <mergeCell ref="AS22:AT22"/>
    <mergeCell ref="AU22:AV22"/>
    <mergeCell ref="AW22:AX22"/>
    <mergeCell ref="AY22:AZ22"/>
    <mergeCell ref="CG22:CJ22"/>
    <mergeCell ref="CK22:CN22"/>
    <mergeCell ref="BM22:BN22"/>
    <mergeCell ref="BO22:BP22"/>
    <mergeCell ref="BQ22:BR22"/>
    <mergeCell ref="BS22:BT22"/>
    <mergeCell ref="BU22:BV22"/>
    <mergeCell ref="BW22:BX22"/>
    <mergeCell ref="AE25:AF25"/>
    <mergeCell ref="AG25:AH25"/>
    <mergeCell ref="BY22:BZ22"/>
    <mergeCell ref="CA22:CB22"/>
    <mergeCell ref="CC22:CD22"/>
    <mergeCell ref="CE22:CF22"/>
    <mergeCell ref="BA22:BB22"/>
    <mergeCell ref="BC22:BD22"/>
    <mergeCell ref="BE22:BF22"/>
    <mergeCell ref="BG22:BH22"/>
    <mergeCell ref="A4:P4"/>
    <mergeCell ref="Q4:AN4"/>
    <mergeCell ref="CO22:CR22"/>
    <mergeCell ref="CS22:CV22"/>
    <mergeCell ref="C25:I25"/>
    <mergeCell ref="J25:P25"/>
    <mergeCell ref="Q25:R25"/>
    <mergeCell ref="S25:T25"/>
    <mergeCell ref="U25:AB25"/>
    <mergeCell ref="AC25:AD25"/>
  </mergeCells>
  <dataValidations count="2">
    <dataValidation type="list" allowBlank="1" showInputMessage="1" showErrorMessage="1" sqref="S25:T30 O15:P21 O9:P13">
      <formula1>"専,兼"</formula1>
    </dataValidation>
    <dataValidation type="list" allowBlank="1" showInputMessage="1" showErrorMessage="1" sqref="Q25:R30 M15:N21 M9:N13">
      <formula1>"常,非"</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landscape" paperSize="9" scale="94"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W43"/>
  <sheetViews>
    <sheetView view="pageBreakPreview" zoomScaleSheetLayoutView="100" zoomScalePageLayoutView="0" workbookViewId="0" topLeftCell="A1">
      <selection activeCell="B1" sqref="B1:AD2"/>
    </sheetView>
  </sheetViews>
  <sheetFormatPr defaultColWidth="1.37890625" defaultRowHeight="13.5"/>
  <cols>
    <col min="1" max="36" width="1.37890625" style="6" customWidth="1"/>
    <col min="37" max="100" width="1.4921875" style="6" customWidth="1"/>
    <col min="101" max="101" width="1.37890625" style="126" customWidth="1"/>
    <col min="102" max="16384" width="1.37890625" style="6" customWidth="1"/>
  </cols>
  <sheetData>
    <row r="1" spans="1:100" ht="11.25" customHeight="1">
      <c r="A1" s="18"/>
      <c r="B1" s="353" t="s">
        <v>537</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561">
        <f>EDATE(1!$Q$69,-2)</f>
        <v>45047</v>
      </c>
      <c r="AF1" s="561"/>
      <c r="AG1" s="561"/>
      <c r="AH1" s="561"/>
      <c r="AI1" s="561"/>
      <c r="AJ1" s="561"/>
      <c r="AK1" s="561"/>
      <c r="AL1" s="561"/>
      <c r="AM1" s="561"/>
      <c r="AN1" s="561"/>
      <c r="AO1" s="561"/>
      <c r="AP1" s="353" t="s">
        <v>535</v>
      </c>
      <c r="AQ1" s="353"/>
      <c r="AR1" s="353"/>
      <c r="AS1" s="82"/>
      <c r="AT1" s="82"/>
      <c r="AU1" s="82"/>
      <c r="AV1" s="82"/>
      <c r="AW1" s="82"/>
      <c r="AX1" s="82"/>
      <c r="AY1" s="82"/>
      <c r="AZ1" s="82"/>
      <c r="BA1" s="82"/>
      <c r="BB1" s="82"/>
      <c r="BC1" s="82"/>
      <c r="BD1" s="82"/>
      <c r="BE1" s="82"/>
      <c r="BF1" s="82"/>
      <c r="BG1" s="82"/>
      <c r="BH1" s="82"/>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row>
    <row r="2" spans="1:100" ht="11.25" customHeight="1">
      <c r="A2" s="18"/>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561"/>
      <c r="AF2" s="561"/>
      <c r="AG2" s="561"/>
      <c r="AH2" s="561"/>
      <c r="AI2" s="561"/>
      <c r="AJ2" s="561"/>
      <c r="AK2" s="561"/>
      <c r="AL2" s="561"/>
      <c r="AM2" s="561"/>
      <c r="AN2" s="561"/>
      <c r="AO2" s="561"/>
      <c r="AP2" s="353"/>
      <c r="AQ2" s="353"/>
      <c r="AR2" s="353"/>
      <c r="AS2" s="82"/>
      <c r="AT2" s="82"/>
      <c r="AU2" s="82"/>
      <c r="AV2" s="82"/>
      <c r="AW2" s="82"/>
      <c r="AX2" s="82"/>
      <c r="AY2" s="82"/>
      <c r="AZ2" s="82"/>
      <c r="BA2" s="82"/>
      <c r="BB2" s="82"/>
      <c r="BC2" s="82"/>
      <c r="BD2" s="82"/>
      <c r="BE2" s="82"/>
      <c r="BF2" s="82"/>
      <c r="BG2" s="82"/>
      <c r="BH2" s="82"/>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row>
    <row r="3" spans="1:100" ht="11.25" customHeight="1">
      <c r="A3" s="18"/>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row>
    <row r="4" spans="1:100" ht="11.25" customHeight="1">
      <c r="A4" s="392" t="s">
        <v>299</v>
      </c>
      <c r="B4" s="390"/>
      <c r="C4" s="390"/>
      <c r="D4" s="390"/>
      <c r="E4" s="390"/>
      <c r="F4" s="390"/>
      <c r="G4" s="390"/>
      <c r="H4" s="390"/>
      <c r="I4" s="390"/>
      <c r="J4" s="390"/>
      <c r="K4" s="390"/>
      <c r="L4" s="390"/>
      <c r="M4" s="390"/>
      <c r="N4" s="390"/>
      <c r="O4" s="390"/>
      <c r="P4" s="391"/>
      <c r="Q4" s="491"/>
      <c r="R4" s="492"/>
      <c r="S4" s="492"/>
      <c r="T4" s="492"/>
      <c r="U4" s="492"/>
      <c r="V4" s="492"/>
      <c r="W4" s="492"/>
      <c r="X4" s="492"/>
      <c r="Y4" s="492"/>
      <c r="Z4" s="492"/>
      <c r="AA4" s="492"/>
      <c r="AB4" s="492"/>
      <c r="AC4" s="492"/>
      <c r="AD4" s="492"/>
      <c r="AE4" s="492"/>
      <c r="AF4" s="492"/>
      <c r="AG4" s="492"/>
      <c r="AH4" s="492"/>
      <c r="AI4" s="492"/>
      <c r="AJ4" s="492"/>
      <c r="AK4" s="492"/>
      <c r="AL4" s="492"/>
      <c r="AM4" s="492"/>
      <c r="AN4" s="493"/>
      <c r="AO4" s="13"/>
      <c r="AP4" s="13"/>
      <c r="AQ4" s="13"/>
      <c r="AR4" s="13"/>
      <c r="AS4" s="13"/>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row>
    <row r="5" spans="1:100" ht="12" customHeight="1">
      <c r="A5" s="452" t="s">
        <v>244</v>
      </c>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393"/>
      <c r="AC5" s="452" t="s">
        <v>245</v>
      </c>
      <c r="AD5" s="453"/>
      <c r="AE5" s="453"/>
      <c r="AF5" s="453"/>
      <c r="AG5" s="492"/>
      <c r="AH5" s="492"/>
      <c r="AI5" s="186"/>
      <c r="AJ5" s="186"/>
      <c r="AK5" s="165" t="s">
        <v>246</v>
      </c>
      <c r="AL5" s="165"/>
      <c r="AM5" s="165"/>
      <c r="AN5" s="165"/>
      <c r="AO5" s="549" t="s">
        <v>247</v>
      </c>
      <c r="AP5" s="165"/>
      <c r="AQ5" s="165"/>
      <c r="AR5" s="165"/>
      <c r="AS5" s="186"/>
      <c r="AT5" s="186"/>
      <c r="AU5" s="186"/>
      <c r="AV5" s="186"/>
      <c r="AW5" s="165" t="s">
        <v>246</v>
      </c>
      <c r="AX5" s="165"/>
      <c r="AY5" s="165"/>
      <c r="AZ5" s="166"/>
      <c r="BA5" s="18"/>
      <c r="BB5" s="18"/>
      <c r="BC5" s="18"/>
      <c r="BD5" s="18"/>
      <c r="BE5" s="18"/>
      <c r="BF5" s="18"/>
      <c r="BG5" s="18"/>
      <c r="BH5" s="18"/>
      <c r="BI5" s="18"/>
      <c r="BJ5" s="18"/>
      <c r="BK5" s="18"/>
      <c r="BL5" s="18"/>
      <c r="BM5" s="18"/>
      <c r="BN5" s="18"/>
      <c r="BO5" s="452" t="s">
        <v>250</v>
      </c>
      <c r="BP5" s="453"/>
      <c r="BQ5" s="453"/>
      <c r="BR5" s="453"/>
      <c r="BS5" s="453"/>
      <c r="BT5" s="453"/>
      <c r="BU5" s="453"/>
      <c r="BV5" s="453"/>
      <c r="BW5" s="453"/>
      <c r="BX5" s="453"/>
      <c r="BY5" s="453"/>
      <c r="BZ5" s="453"/>
      <c r="CA5" s="453"/>
      <c r="CB5" s="453"/>
      <c r="CC5" s="453"/>
      <c r="CD5" s="453"/>
      <c r="CE5" s="453"/>
      <c r="CF5" s="393"/>
      <c r="CG5" s="522"/>
      <c r="CH5" s="523"/>
      <c r="CI5" s="523"/>
      <c r="CJ5" s="102" t="s">
        <v>248</v>
      </c>
      <c r="CK5" s="524"/>
      <c r="CL5" s="524"/>
      <c r="CM5" s="524"/>
      <c r="CN5" s="495" t="s">
        <v>249</v>
      </c>
      <c r="CO5" s="495"/>
      <c r="CP5" s="525"/>
      <c r="CQ5" s="525"/>
      <c r="CR5" s="525"/>
      <c r="CS5" s="102" t="s">
        <v>248</v>
      </c>
      <c r="CT5" s="526"/>
      <c r="CU5" s="526"/>
      <c r="CV5" s="527"/>
    </row>
    <row r="6" spans="1:100" ht="12" customHeight="1">
      <c r="A6" s="528" t="s">
        <v>114</v>
      </c>
      <c r="B6" s="529"/>
      <c r="C6" s="165" t="s">
        <v>257</v>
      </c>
      <c r="D6" s="165"/>
      <c r="E6" s="165"/>
      <c r="F6" s="165"/>
      <c r="G6" s="165"/>
      <c r="H6" s="165"/>
      <c r="I6" s="165"/>
      <c r="J6" s="165"/>
      <c r="K6" s="165"/>
      <c r="L6" s="166"/>
      <c r="M6" s="551" t="s">
        <v>0</v>
      </c>
      <c r="N6" s="551"/>
      <c r="O6" s="551" t="s">
        <v>1</v>
      </c>
      <c r="P6" s="551"/>
      <c r="Q6" s="394" t="s">
        <v>8</v>
      </c>
      <c r="R6" s="394"/>
      <c r="S6" s="394"/>
      <c r="T6" s="394"/>
      <c r="U6" s="394"/>
      <c r="V6" s="394"/>
      <c r="W6" s="394"/>
      <c r="X6" s="394"/>
      <c r="Y6" s="394"/>
      <c r="Z6" s="394"/>
      <c r="AA6" s="394"/>
      <c r="AB6" s="394"/>
      <c r="AC6" s="394" t="s">
        <v>4</v>
      </c>
      <c r="AD6" s="394"/>
      <c r="AE6" s="394"/>
      <c r="AF6" s="394"/>
      <c r="AG6" s="394"/>
      <c r="AH6" s="394"/>
      <c r="AI6" s="394"/>
      <c r="AJ6" s="394"/>
      <c r="AK6" s="394"/>
      <c r="AL6" s="394"/>
      <c r="AM6" s="394"/>
      <c r="AN6" s="394"/>
      <c r="AO6" s="394"/>
      <c r="AP6" s="394"/>
      <c r="AQ6" s="394" t="s">
        <v>5</v>
      </c>
      <c r="AR6" s="394"/>
      <c r="AS6" s="394"/>
      <c r="AT6" s="394"/>
      <c r="AU6" s="394"/>
      <c r="AV6" s="394"/>
      <c r="AW6" s="394"/>
      <c r="AX6" s="394"/>
      <c r="AY6" s="394"/>
      <c r="AZ6" s="394"/>
      <c r="BA6" s="394"/>
      <c r="BB6" s="394"/>
      <c r="BC6" s="394"/>
      <c r="BD6" s="394"/>
      <c r="BE6" s="394" t="s">
        <v>6</v>
      </c>
      <c r="BF6" s="394"/>
      <c r="BG6" s="394"/>
      <c r="BH6" s="394"/>
      <c r="BI6" s="394"/>
      <c r="BJ6" s="394"/>
      <c r="BK6" s="394"/>
      <c r="BL6" s="394"/>
      <c r="BM6" s="394"/>
      <c r="BN6" s="394"/>
      <c r="BO6" s="394"/>
      <c r="BP6" s="394"/>
      <c r="BQ6" s="394"/>
      <c r="BR6" s="394"/>
      <c r="BS6" s="394" t="s">
        <v>7</v>
      </c>
      <c r="BT6" s="394"/>
      <c r="BU6" s="394"/>
      <c r="BV6" s="394"/>
      <c r="BW6" s="394"/>
      <c r="BX6" s="394"/>
      <c r="BY6" s="394"/>
      <c r="BZ6" s="394"/>
      <c r="CA6" s="394"/>
      <c r="CB6" s="394"/>
      <c r="CC6" s="394"/>
      <c r="CD6" s="394"/>
      <c r="CE6" s="394"/>
      <c r="CF6" s="394"/>
      <c r="CG6" s="554" t="s">
        <v>252</v>
      </c>
      <c r="CH6" s="555"/>
      <c r="CI6" s="555"/>
      <c r="CJ6" s="555"/>
      <c r="CK6" s="555" t="s">
        <v>108</v>
      </c>
      <c r="CL6" s="555"/>
      <c r="CM6" s="555"/>
      <c r="CN6" s="555"/>
      <c r="CO6" s="554" t="s">
        <v>9</v>
      </c>
      <c r="CP6" s="555"/>
      <c r="CQ6" s="555"/>
      <c r="CR6" s="555"/>
      <c r="CS6" s="554" t="s">
        <v>251</v>
      </c>
      <c r="CT6" s="555"/>
      <c r="CU6" s="555"/>
      <c r="CV6" s="555"/>
    </row>
    <row r="7" spans="1:100" ht="12" customHeight="1">
      <c r="A7" s="530"/>
      <c r="B7" s="531"/>
      <c r="C7" s="168"/>
      <c r="D7" s="168"/>
      <c r="E7" s="168"/>
      <c r="F7" s="168"/>
      <c r="G7" s="168"/>
      <c r="H7" s="168"/>
      <c r="I7" s="168"/>
      <c r="J7" s="168"/>
      <c r="K7" s="168"/>
      <c r="L7" s="169"/>
      <c r="M7" s="551"/>
      <c r="N7" s="551"/>
      <c r="O7" s="551"/>
      <c r="P7" s="551"/>
      <c r="Q7" s="394"/>
      <c r="R7" s="394"/>
      <c r="S7" s="394"/>
      <c r="T7" s="394"/>
      <c r="U7" s="394"/>
      <c r="V7" s="394"/>
      <c r="W7" s="394"/>
      <c r="X7" s="394"/>
      <c r="Y7" s="394"/>
      <c r="Z7" s="394"/>
      <c r="AA7" s="394"/>
      <c r="AB7" s="394"/>
      <c r="AC7" s="543">
        <f>EOMONTH(EDATE(1!$Q$69,-3),0)+1</f>
        <v>45047</v>
      </c>
      <c r="AD7" s="543"/>
      <c r="AE7" s="543">
        <f>EOMONTH(EDATE(1!$Q$69,-3),0)+2</f>
        <v>45048</v>
      </c>
      <c r="AF7" s="543"/>
      <c r="AG7" s="543">
        <f>EOMONTH(EDATE(1!$Q$69,-3),0)+3</f>
        <v>45049</v>
      </c>
      <c r="AH7" s="543"/>
      <c r="AI7" s="543">
        <f>EOMONTH(EDATE(1!$Q$69,-3),0)+4</f>
        <v>45050</v>
      </c>
      <c r="AJ7" s="543"/>
      <c r="AK7" s="543">
        <f>EOMONTH(EDATE(1!$Q$69,-3),0)+5</f>
        <v>45051</v>
      </c>
      <c r="AL7" s="543"/>
      <c r="AM7" s="543">
        <f>EOMONTH(EDATE(1!$Q$69,-3),0)+6</f>
        <v>45052</v>
      </c>
      <c r="AN7" s="543"/>
      <c r="AO7" s="543">
        <f>EOMONTH(EDATE(1!$Q$69,-3),0)+7</f>
        <v>45053</v>
      </c>
      <c r="AP7" s="543"/>
      <c r="AQ7" s="543">
        <f>EOMONTH(EDATE(1!$Q$69,-3),0)+8</f>
        <v>45054</v>
      </c>
      <c r="AR7" s="543"/>
      <c r="AS7" s="543">
        <f>EOMONTH(EDATE(1!$Q$69,-3),0)+9</f>
        <v>45055</v>
      </c>
      <c r="AT7" s="543"/>
      <c r="AU7" s="543">
        <f>EOMONTH(EDATE(1!$Q$69,-3),0)+10</f>
        <v>45056</v>
      </c>
      <c r="AV7" s="543"/>
      <c r="AW7" s="543">
        <f>EOMONTH(EDATE(1!$Q$69,-3),0)+11</f>
        <v>45057</v>
      </c>
      <c r="AX7" s="543"/>
      <c r="AY7" s="543">
        <f>EOMONTH(EDATE(1!$Q$69,-3),0)+12</f>
        <v>45058</v>
      </c>
      <c r="AZ7" s="543"/>
      <c r="BA7" s="543">
        <f>EOMONTH(EDATE(1!$Q$69,-3),0)+13</f>
        <v>45059</v>
      </c>
      <c r="BB7" s="543"/>
      <c r="BC7" s="543">
        <f>EOMONTH(EDATE(1!$Q$69,-3),0)+14</f>
        <v>45060</v>
      </c>
      <c r="BD7" s="543"/>
      <c r="BE7" s="543">
        <f>EOMONTH(EDATE(1!$Q$69,-3),0)+15</f>
        <v>45061</v>
      </c>
      <c r="BF7" s="543"/>
      <c r="BG7" s="543">
        <f>EOMONTH(EDATE(1!$Q$69,-3),0)+16</f>
        <v>45062</v>
      </c>
      <c r="BH7" s="543"/>
      <c r="BI7" s="543">
        <f>EOMONTH(EDATE(1!$Q$69,-3),0)+17</f>
        <v>45063</v>
      </c>
      <c r="BJ7" s="543"/>
      <c r="BK7" s="543">
        <f>EOMONTH(EDATE(1!$Q$69,-3),0)+18</f>
        <v>45064</v>
      </c>
      <c r="BL7" s="543"/>
      <c r="BM7" s="543">
        <f>EOMONTH(EDATE(1!$Q$69,-3),0)+19</f>
        <v>45065</v>
      </c>
      <c r="BN7" s="543"/>
      <c r="BO7" s="543">
        <f>EOMONTH(EDATE(1!$Q$69,-3),0)+20</f>
        <v>45066</v>
      </c>
      <c r="BP7" s="543"/>
      <c r="BQ7" s="543">
        <f>EOMONTH(EDATE(1!$Q$69,-3),0)+21</f>
        <v>45067</v>
      </c>
      <c r="BR7" s="543"/>
      <c r="BS7" s="543">
        <f>EOMONTH(EDATE(1!$Q$69,-3),0)+22</f>
        <v>45068</v>
      </c>
      <c r="BT7" s="543"/>
      <c r="BU7" s="543">
        <f>EOMONTH(EDATE(1!$Q$69,-3),0)+23</f>
        <v>45069</v>
      </c>
      <c r="BV7" s="543"/>
      <c r="BW7" s="543">
        <f>EOMONTH(EDATE(1!$Q$69,-3),0)+24</f>
        <v>45070</v>
      </c>
      <c r="BX7" s="543"/>
      <c r="BY7" s="543">
        <f>EOMONTH(EDATE(1!$Q$69,-3),0)+25</f>
        <v>45071</v>
      </c>
      <c r="BZ7" s="543"/>
      <c r="CA7" s="543">
        <f>EOMONTH(EDATE(1!$Q$69,-3),0)+26</f>
        <v>45072</v>
      </c>
      <c r="CB7" s="543"/>
      <c r="CC7" s="543">
        <f>EOMONTH(EDATE(1!$Q$69,-3),0)+27</f>
        <v>45073</v>
      </c>
      <c r="CD7" s="543"/>
      <c r="CE7" s="543">
        <f>EOMONTH(EDATE(1!$Q$69,-3),0)+28</f>
        <v>45074</v>
      </c>
      <c r="CF7" s="543"/>
      <c r="CG7" s="555"/>
      <c r="CH7" s="555"/>
      <c r="CI7" s="555"/>
      <c r="CJ7" s="555"/>
      <c r="CK7" s="555"/>
      <c r="CL7" s="555"/>
      <c r="CM7" s="555"/>
      <c r="CN7" s="555"/>
      <c r="CO7" s="555"/>
      <c r="CP7" s="555"/>
      <c r="CQ7" s="555"/>
      <c r="CR7" s="555"/>
      <c r="CS7" s="555"/>
      <c r="CT7" s="555"/>
      <c r="CU7" s="555"/>
      <c r="CV7" s="555"/>
    </row>
    <row r="8" spans="1:100" ht="12" customHeight="1">
      <c r="A8" s="532"/>
      <c r="B8" s="533"/>
      <c r="C8" s="171"/>
      <c r="D8" s="171"/>
      <c r="E8" s="171"/>
      <c r="F8" s="171"/>
      <c r="G8" s="171"/>
      <c r="H8" s="171"/>
      <c r="I8" s="171"/>
      <c r="J8" s="171"/>
      <c r="K8" s="171"/>
      <c r="L8" s="172"/>
      <c r="M8" s="551"/>
      <c r="N8" s="551"/>
      <c r="O8" s="551"/>
      <c r="P8" s="551"/>
      <c r="Q8" s="394"/>
      <c r="R8" s="394"/>
      <c r="S8" s="394"/>
      <c r="T8" s="394"/>
      <c r="U8" s="394"/>
      <c r="V8" s="394"/>
      <c r="W8" s="394"/>
      <c r="X8" s="394"/>
      <c r="Y8" s="394"/>
      <c r="Z8" s="394"/>
      <c r="AA8" s="394"/>
      <c r="AB8" s="394"/>
      <c r="AC8" s="548" t="str">
        <f>TEXT(AC7,"AAA")</f>
        <v>月</v>
      </c>
      <c r="AD8" s="548"/>
      <c r="AE8" s="548" t="str">
        <f>TEXT(AE7,"AAA")</f>
        <v>火</v>
      </c>
      <c r="AF8" s="548"/>
      <c r="AG8" s="548" t="str">
        <f>TEXT(AG7,"AAA")</f>
        <v>水</v>
      </c>
      <c r="AH8" s="548"/>
      <c r="AI8" s="548" t="str">
        <f>TEXT(AI7,"AAA")</f>
        <v>木</v>
      </c>
      <c r="AJ8" s="548"/>
      <c r="AK8" s="548" t="str">
        <f>TEXT(AK7,"AAA")</f>
        <v>金</v>
      </c>
      <c r="AL8" s="548"/>
      <c r="AM8" s="548" t="str">
        <f>TEXT(AM7,"AAA")</f>
        <v>土</v>
      </c>
      <c r="AN8" s="548"/>
      <c r="AO8" s="548" t="str">
        <f>TEXT(AO7,"AAA")</f>
        <v>日</v>
      </c>
      <c r="AP8" s="548"/>
      <c r="AQ8" s="548" t="str">
        <f>TEXT(AQ7,"AAA")</f>
        <v>月</v>
      </c>
      <c r="AR8" s="548"/>
      <c r="AS8" s="548" t="str">
        <f>TEXT(AS7,"AAA")</f>
        <v>火</v>
      </c>
      <c r="AT8" s="548"/>
      <c r="AU8" s="548" t="str">
        <f>TEXT(AU7,"AAA")</f>
        <v>水</v>
      </c>
      <c r="AV8" s="548"/>
      <c r="AW8" s="548" t="str">
        <f>TEXT(AW7,"AAA")</f>
        <v>木</v>
      </c>
      <c r="AX8" s="548"/>
      <c r="AY8" s="548" t="str">
        <f>TEXT(AY7,"AAA")</f>
        <v>金</v>
      </c>
      <c r="AZ8" s="548"/>
      <c r="BA8" s="548" t="str">
        <f>TEXT(BA7,"AAA")</f>
        <v>土</v>
      </c>
      <c r="BB8" s="548"/>
      <c r="BC8" s="548" t="str">
        <f>TEXT(BC7,"AAA")</f>
        <v>日</v>
      </c>
      <c r="BD8" s="548"/>
      <c r="BE8" s="548" t="str">
        <f>TEXT(BE7,"AAA")</f>
        <v>月</v>
      </c>
      <c r="BF8" s="548"/>
      <c r="BG8" s="548" t="str">
        <f>TEXT(BG7,"AAA")</f>
        <v>火</v>
      </c>
      <c r="BH8" s="548"/>
      <c r="BI8" s="548" t="str">
        <f>TEXT(BI7,"AAA")</f>
        <v>水</v>
      </c>
      <c r="BJ8" s="548"/>
      <c r="BK8" s="548" t="str">
        <f>TEXT(BK7,"AAA")</f>
        <v>木</v>
      </c>
      <c r="BL8" s="548"/>
      <c r="BM8" s="548" t="str">
        <f>TEXT(BM7,"AAA")</f>
        <v>金</v>
      </c>
      <c r="BN8" s="548"/>
      <c r="BO8" s="548" t="str">
        <f>TEXT(BO7,"AAA")</f>
        <v>土</v>
      </c>
      <c r="BP8" s="548"/>
      <c r="BQ8" s="548" t="str">
        <f>TEXT(BQ7,"AAA")</f>
        <v>日</v>
      </c>
      <c r="BR8" s="548"/>
      <c r="BS8" s="548" t="str">
        <f>TEXT(BS7,"AAA")</f>
        <v>月</v>
      </c>
      <c r="BT8" s="548"/>
      <c r="BU8" s="548" t="str">
        <f>TEXT(BU7,"AAA")</f>
        <v>火</v>
      </c>
      <c r="BV8" s="548"/>
      <c r="BW8" s="548" t="str">
        <f>TEXT(BW7,"AAA")</f>
        <v>水</v>
      </c>
      <c r="BX8" s="548"/>
      <c r="BY8" s="548" t="str">
        <f>TEXT(BY7,"AAA")</f>
        <v>木</v>
      </c>
      <c r="BZ8" s="548"/>
      <c r="CA8" s="548" t="str">
        <f>TEXT(CA7,"AAA")</f>
        <v>金</v>
      </c>
      <c r="CB8" s="548"/>
      <c r="CC8" s="548" t="str">
        <f>TEXT(CC7,"AAA")</f>
        <v>土</v>
      </c>
      <c r="CD8" s="548"/>
      <c r="CE8" s="548" t="str">
        <f>TEXT(CE7,"AAA")</f>
        <v>日</v>
      </c>
      <c r="CF8" s="548"/>
      <c r="CG8" s="555"/>
      <c r="CH8" s="555"/>
      <c r="CI8" s="555"/>
      <c r="CJ8" s="555"/>
      <c r="CK8" s="555"/>
      <c r="CL8" s="555"/>
      <c r="CM8" s="555"/>
      <c r="CN8" s="555"/>
      <c r="CO8" s="555"/>
      <c r="CP8" s="555"/>
      <c r="CQ8" s="555"/>
      <c r="CR8" s="555"/>
      <c r="CS8" s="555"/>
      <c r="CT8" s="555"/>
      <c r="CU8" s="555"/>
      <c r="CV8" s="555"/>
    </row>
    <row r="9" spans="1:100" ht="12" customHeight="1">
      <c r="A9" s="513" t="s">
        <v>277</v>
      </c>
      <c r="B9" s="514"/>
      <c r="C9" s="519"/>
      <c r="D9" s="520"/>
      <c r="E9" s="520"/>
      <c r="F9" s="520"/>
      <c r="G9" s="520"/>
      <c r="H9" s="520"/>
      <c r="I9" s="520"/>
      <c r="J9" s="520"/>
      <c r="K9" s="520"/>
      <c r="L9" s="521"/>
      <c r="M9" s="500"/>
      <c r="N9" s="500"/>
      <c r="O9" s="500"/>
      <c r="P9" s="500"/>
      <c r="Q9" s="512"/>
      <c r="R9" s="512"/>
      <c r="S9" s="512"/>
      <c r="T9" s="512"/>
      <c r="U9" s="512"/>
      <c r="V9" s="512"/>
      <c r="W9" s="512"/>
      <c r="X9" s="512"/>
      <c r="Y9" s="512"/>
      <c r="Z9" s="512"/>
      <c r="AA9" s="512"/>
      <c r="AB9" s="512"/>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7">
        <f aca="true" t="shared" si="0" ref="CG9:CG15">IF(M9="常",COUNTIF(AC9:CF9,"全")*$AS$5+COUNTIF(AC9:CF9,"時")*$AS$5,0)</f>
        <v>0</v>
      </c>
      <c r="CH9" s="507"/>
      <c r="CI9" s="507"/>
      <c r="CJ9" s="507"/>
      <c r="CK9" s="507">
        <f aca="true" t="shared" si="1" ref="CK9:CK15">SUM(AC9:CJ9)</f>
        <v>0</v>
      </c>
      <c r="CL9" s="507"/>
      <c r="CM9" s="507"/>
      <c r="CN9" s="507"/>
      <c r="CO9" s="507">
        <f aca="true" t="shared" si="2" ref="CO9:CO15">CK9/4</f>
        <v>0</v>
      </c>
      <c r="CP9" s="507"/>
      <c r="CQ9" s="507"/>
      <c r="CR9" s="507"/>
      <c r="CS9" s="508" t="e">
        <f aca="true" t="shared" si="3" ref="CS9:CS15">IF(ROUNDDOWN(CO9/$AG$5,1)&gt;1,1,ROUNDDOWN(CO9/$AG$5,1))</f>
        <v>#DIV/0!</v>
      </c>
      <c r="CT9" s="508"/>
      <c r="CU9" s="508"/>
      <c r="CV9" s="508"/>
    </row>
    <row r="10" spans="1:100" ht="12" customHeight="1">
      <c r="A10" s="515"/>
      <c r="B10" s="516"/>
      <c r="C10" s="509"/>
      <c r="D10" s="510"/>
      <c r="E10" s="510"/>
      <c r="F10" s="510"/>
      <c r="G10" s="510"/>
      <c r="H10" s="510"/>
      <c r="I10" s="510"/>
      <c r="J10" s="510"/>
      <c r="K10" s="510"/>
      <c r="L10" s="511"/>
      <c r="M10" s="500"/>
      <c r="N10" s="500"/>
      <c r="O10" s="500"/>
      <c r="P10" s="500"/>
      <c r="Q10" s="512"/>
      <c r="R10" s="512"/>
      <c r="S10" s="512"/>
      <c r="T10" s="512"/>
      <c r="U10" s="512"/>
      <c r="V10" s="512"/>
      <c r="W10" s="512"/>
      <c r="X10" s="512"/>
      <c r="Y10" s="512"/>
      <c r="Z10" s="512"/>
      <c r="AA10" s="512"/>
      <c r="AB10" s="512"/>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7">
        <f t="shared" si="0"/>
        <v>0</v>
      </c>
      <c r="CH10" s="507"/>
      <c r="CI10" s="507"/>
      <c r="CJ10" s="507"/>
      <c r="CK10" s="507">
        <f t="shared" si="1"/>
        <v>0</v>
      </c>
      <c r="CL10" s="507"/>
      <c r="CM10" s="507"/>
      <c r="CN10" s="507"/>
      <c r="CO10" s="507">
        <f t="shared" si="2"/>
        <v>0</v>
      </c>
      <c r="CP10" s="507"/>
      <c r="CQ10" s="507"/>
      <c r="CR10" s="507"/>
      <c r="CS10" s="508" t="e">
        <f t="shared" si="3"/>
        <v>#DIV/0!</v>
      </c>
      <c r="CT10" s="508"/>
      <c r="CU10" s="508"/>
      <c r="CV10" s="508"/>
    </row>
    <row r="11" spans="1:100" ht="12" customHeight="1">
      <c r="A11" s="515"/>
      <c r="B11" s="516"/>
      <c r="C11" s="509"/>
      <c r="D11" s="510"/>
      <c r="E11" s="510"/>
      <c r="F11" s="510"/>
      <c r="G11" s="510"/>
      <c r="H11" s="510"/>
      <c r="I11" s="510"/>
      <c r="J11" s="510"/>
      <c r="K11" s="510"/>
      <c r="L11" s="511"/>
      <c r="M11" s="500"/>
      <c r="N11" s="500"/>
      <c r="O11" s="500"/>
      <c r="P11" s="500"/>
      <c r="Q11" s="512"/>
      <c r="R11" s="512"/>
      <c r="S11" s="512"/>
      <c r="T11" s="512"/>
      <c r="U11" s="512"/>
      <c r="V11" s="512"/>
      <c r="W11" s="512"/>
      <c r="X11" s="512"/>
      <c r="Y11" s="512"/>
      <c r="Z11" s="512"/>
      <c r="AA11" s="512"/>
      <c r="AB11" s="512"/>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c r="BW11" s="506"/>
      <c r="BX11" s="506"/>
      <c r="BY11" s="506"/>
      <c r="BZ11" s="506"/>
      <c r="CA11" s="506"/>
      <c r="CB11" s="506"/>
      <c r="CC11" s="506"/>
      <c r="CD11" s="506"/>
      <c r="CE11" s="506"/>
      <c r="CF11" s="506"/>
      <c r="CG11" s="507">
        <f t="shared" si="0"/>
        <v>0</v>
      </c>
      <c r="CH11" s="507"/>
      <c r="CI11" s="507"/>
      <c r="CJ11" s="507"/>
      <c r="CK11" s="507">
        <f t="shared" si="1"/>
        <v>0</v>
      </c>
      <c r="CL11" s="507"/>
      <c r="CM11" s="507"/>
      <c r="CN11" s="507"/>
      <c r="CO11" s="507">
        <f t="shared" si="2"/>
        <v>0</v>
      </c>
      <c r="CP11" s="507"/>
      <c r="CQ11" s="507"/>
      <c r="CR11" s="507"/>
      <c r="CS11" s="508" t="e">
        <f t="shared" si="3"/>
        <v>#DIV/0!</v>
      </c>
      <c r="CT11" s="508"/>
      <c r="CU11" s="508"/>
      <c r="CV11" s="508"/>
    </row>
    <row r="12" spans="1:100" ht="12" customHeight="1">
      <c r="A12" s="515"/>
      <c r="B12" s="516"/>
      <c r="C12" s="509"/>
      <c r="D12" s="510"/>
      <c r="E12" s="510"/>
      <c r="F12" s="510"/>
      <c r="G12" s="510"/>
      <c r="H12" s="510"/>
      <c r="I12" s="510"/>
      <c r="J12" s="510"/>
      <c r="K12" s="510"/>
      <c r="L12" s="511"/>
      <c r="M12" s="500"/>
      <c r="N12" s="500"/>
      <c r="O12" s="500"/>
      <c r="P12" s="500"/>
      <c r="Q12" s="512"/>
      <c r="R12" s="512"/>
      <c r="S12" s="512"/>
      <c r="T12" s="512"/>
      <c r="U12" s="512"/>
      <c r="V12" s="512"/>
      <c r="W12" s="512"/>
      <c r="X12" s="512"/>
      <c r="Y12" s="512"/>
      <c r="Z12" s="512"/>
      <c r="AA12" s="512"/>
      <c r="AB12" s="512"/>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7">
        <f t="shared" si="0"/>
        <v>0</v>
      </c>
      <c r="CH12" s="507"/>
      <c r="CI12" s="507"/>
      <c r="CJ12" s="507"/>
      <c r="CK12" s="507">
        <f t="shared" si="1"/>
        <v>0</v>
      </c>
      <c r="CL12" s="507"/>
      <c r="CM12" s="507"/>
      <c r="CN12" s="507"/>
      <c r="CO12" s="507">
        <f t="shared" si="2"/>
        <v>0</v>
      </c>
      <c r="CP12" s="507"/>
      <c r="CQ12" s="507"/>
      <c r="CR12" s="507"/>
      <c r="CS12" s="508" t="e">
        <f t="shared" si="3"/>
        <v>#DIV/0!</v>
      </c>
      <c r="CT12" s="508"/>
      <c r="CU12" s="508"/>
      <c r="CV12" s="508"/>
    </row>
    <row r="13" spans="1:100" ht="12" customHeight="1">
      <c r="A13" s="515"/>
      <c r="B13" s="516"/>
      <c r="C13" s="509"/>
      <c r="D13" s="510"/>
      <c r="E13" s="510"/>
      <c r="F13" s="510"/>
      <c r="G13" s="510"/>
      <c r="H13" s="510"/>
      <c r="I13" s="510"/>
      <c r="J13" s="510"/>
      <c r="K13" s="510"/>
      <c r="L13" s="511"/>
      <c r="M13" s="500"/>
      <c r="N13" s="500"/>
      <c r="O13" s="500"/>
      <c r="P13" s="500"/>
      <c r="Q13" s="512"/>
      <c r="R13" s="512"/>
      <c r="S13" s="512"/>
      <c r="T13" s="512"/>
      <c r="U13" s="512"/>
      <c r="V13" s="512"/>
      <c r="W13" s="512"/>
      <c r="X13" s="512"/>
      <c r="Y13" s="512"/>
      <c r="Z13" s="512"/>
      <c r="AA13" s="512"/>
      <c r="AB13" s="512"/>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506"/>
      <c r="AZ13" s="506"/>
      <c r="BA13" s="506"/>
      <c r="BB13" s="506"/>
      <c r="BC13" s="506"/>
      <c r="BD13" s="506"/>
      <c r="BE13" s="506"/>
      <c r="BF13" s="506"/>
      <c r="BG13" s="506"/>
      <c r="BH13" s="506"/>
      <c r="BI13" s="506"/>
      <c r="BJ13" s="506"/>
      <c r="BK13" s="506"/>
      <c r="BL13" s="506"/>
      <c r="BM13" s="506"/>
      <c r="BN13" s="506"/>
      <c r="BO13" s="506"/>
      <c r="BP13" s="506"/>
      <c r="BQ13" s="506"/>
      <c r="BR13" s="506"/>
      <c r="BS13" s="506"/>
      <c r="BT13" s="506"/>
      <c r="BU13" s="506"/>
      <c r="BV13" s="506"/>
      <c r="BW13" s="506"/>
      <c r="BX13" s="506"/>
      <c r="BY13" s="506"/>
      <c r="BZ13" s="506"/>
      <c r="CA13" s="506"/>
      <c r="CB13" s="506"/>
      <c r="CC13" s="506"/>
      <c r="CD13" s="506"/>
      <c r="CE13" s="506"/>
      <c r="CF13" s="506"/>
      <c r="CG13" s="507">
        <f t="shared" si="0"/>
        <v>0</v>
      </c>
      <c r="CH13" s="507"/>
      <c r="CI13" s="507"/>
      <c r="CJ13" s="507"/>
      <c r="CK13" s="507">
        <f t="shared" si="1"/>
        <v>0</v>
      </c>
      <c r="CL13" s="507"/>
      <c r="CM13" s="507"/>
      <c r="CN13" s="507"/>
      <c r="CO13" s="507">
        <f t="shared" si="2"/>
        <v>0</v>
      </c>
      <c r="CP13" s="507"/>
      <c r="CQ13" s="507"/>
      <c r="CR13" s="507"/>
      <c r="CS13" s="508" t="e">
        <f t="shared" si="3"/>
        <v>#DIV/0!</v>
      </c>
      <c r="CT13" s="508"/>
      <c r="CU13" s="508"/>
      <c r="CV13" s="508"/>
    </row>
    <row r="14" spans="1:100" ht="12" customHeight="1">
      <c r="A14" s="515"/>
      <c r="B14" s="516"/>
      <c r="C14" s="509"/>
      <c r="D14" s="510"/>
      <c r="E14" s="510"/>
      <c r="F14" s="510"/>
      <c r="G14" s="510"/>
      <c r="H14" s="510"/>
      <c r="I14" s="510"/>
      <c r="J14" s="510"/>
      <c r="K14" s="510"/>
      <c r="L14" s="511"/>
      <c r="M14" s="500"/>
      <c r="N14" s="500"/>
      <c r="O14" s="500"/>
      <c r="P14" s="500"/>
      <c r="Q14" s="512"/>
      <c r="R14" s="512"/>
      <c r="S14" s="512"/>
      <c r="T14" s="512"/>
      <c r="U14" s="512"/>
      <c r="V14" s="512"/>
      <c r="W14" s="512"/>
      <c r="X14" s="512"/>
      <c r="Y14" s="512"/>
      <c r="Z14" s="512"/>
      <c r="AA14" s="512"/>
      <c r="AB14" s="512"/>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6"/>
      <c r="AY14" s="506"/>
      <c r="AZ14" s="506"/>
      <c r="BA14" s="506"/>
      <c r="BB14" s="506"/>
      <c r="BC14" s="506"/>
      <c r="BD14" s="506"/>
      <c r="BE14" s="506"/>
      <c r="BF14" s="506"/>
      <c r="BG14" s="506"/>
      <c r="BH14" s="506"/>
      <c r="BI14" s="506"/>
      <c r="BJ14" s="506"/>
      <c r="BK14" s="506"/>
      <c r="BL14" s="506"/>
      <c r="BM14" s="506"/>
      <c r="BN14" s="506"/>
      <c r="BO14" s="506"/>
      <c r="BP14" s="506"/>
      <c r="BQ14" s="506"/>
      <c r="BR14" s="506"/>
      <c r="BS14" s="506"/>
      <c r="BT14" s="506"/>
      <c r="BU14" s="506"/>
      <c r="BV14" s="506"/>
      <c r="BW14" s="506"/>
      <c r="BX14" s="506"/>
      <c r="BY14" s="506"/>
      <c r="BZ14" s="506"/>
      <c r="CA14" s="506"/>
      <c r="CB14" s="506"/>
      <c r="CC14" s="506"/>
      <c r="CD14" s="506"/>
      <c r="CE14" s="506"/>
      <c r="CF14" s="506"/>
      <c r="CG14" s="507">
        <f t="shared" si="0"/>
        <v>0</v>
      </c>
      <c r="CH14" s="507"/>
      <c r="CI14" s="507"/>
      <c r="CJ14" s="507"/>
      <c r="CK14" s="507">
        <f t="shared" si="1"/>
        <v>0</v>
      </c>
      <c r="CL14" s="507"/>
      <c r="CM14" s="507"/>
      <c r="CN14" s="507"/>
      <c r="CO14" s="507">
        <f t="shared" si="2"/>
        <v>0</v>
      </c>
      <c r="CP14" s="507"/>
      <c r="CQ14" s="507"/>
      <c r="CR14" s="507"/>
      <c r="CS14" s="508" t="e">
        <f t="shared" si="3"/>
        <v>#DIV/0!</v>
      </c>
      <c r="CT14" s="508"/>
      <c r="CU14" s="508"/>
      <c r="CV14" s="508"/>
    </row>
    <row r="15" spans="1:100" ht="12" customHeight="1">
      <c r="A15" s="515"/>
      <c r="B15" s="516"/>
      <c r="C15" s="509"/>
      <c r="D15" s="510"/>
      <c r="E15" s="510"/>
      <c r="F15" s="510"/>
      <c r="G15" s="510"/>
      <c r="H15" s="510"/>
      <c r="I15" s="510"/>
      <c r="J15" s="510"/>
      <c r="K15" s="510"/>
      <c r="L15" s="511"/>
      <c r="M15" s="500"/>
      <c r="N15" s="500"/>
      <c r="O15" s="500"/>
      <c r="P15" s="500"/>
      <c r="Q15" s="512"/>
      <c r="R15" s="512"/>
      <c r="S15" s="512"/>
      <c r="T15" s="512"/>
      <c r="U15" s="512"/>
      <c r="V15" s="512"/>
      <c r="W15" s="512"/>
      <c r="X15" s="512"/>
      <c r="Y15" s="512"/>
      <c r="Z15" s="512"/>
      <c r="AA15" s="512"/>
      <c r="AB15" s="512"/>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7">
        <f t="shared" si="0"/>
        <v>0</v>
      </c>
      <c r="CH15" s="507"/>
      <c r="CI15" s="507"/>
      <c r="CJ15" s="507"/>
      <c r="CK15" s="507">
        <f t="shared" si="1"/>
        <v>0</v>
      </c>
      <c r="CL15" s="507"/>
      <c r="CM15" s="507"/>
      <c r="CN15" s="507"/>
      <c r="CO15" s="507">
        <f t="shared" si="2"/>
        <v>0</v>
      </c>
      <c r="CP15" s="507"/>
      <c r="CQ15" s="507"/>
      <c r="CR15" s="507"/>
      <c r="CS15" s="508" t="e">
        <f t="shared" si="3"/>
        <v>#DIV/0!</v>
      </c>
      <c r="CT15" s="508"/>
      <c r="CU15" s="508"/>
      <c r="CV15" s="508"/>
    </row>
    <row r="16" spans="1:100" ht="12" customHeight="1">
      <c r="A16" s="515"/>
      <c r="B16" s="516"/>
      <c r="C16" s="519"/>
      <c r="D16" s="520"/>
      <c r="E16" s="520"/>
      <c r="F16" s="520"/>
      <c r="G16" s="520"/>
      <c r="H16" s="520"/>
      <c r="I16" s="520"/>
      <c r="J16" s="520"/>
      <c r="K16" s="520"/>
      <c r="L16" s="521"/>
      <c r="M16" s="500"/>
      <c r="N16" s="500"/>
      <c r="O16" s="500"/>
      <c r="P16" s="500"/>
      <c r="Q16" s="512"/>
      <c r="R16" s="512"/>
      <c r="S16" s="512"/>
      <c r="T16" s="512"/>
      <c r="U16" s="512"/>
      <c r="V16" s="512"/>
      <c r="W16" s="512"/>
      <c r="X16" s="512"/>
      <c r="Y16" s="512"/>
      <c r="Z16" s="512"/>
      <c r="AA16" s="512"/>
      <c r="AB16" s="512"/>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7">
        <f aca="true" t="shared" si="4" ref="CG16:CG23">IF(M16="常",COUNTIF(AC16:CF16,"全")*$AS$5+COUNTIF(AC16:CF16,"時")*$AS$5,0)</f>
        <v>0</v>
      </c>
      <c r="CH16" s="507"/>
      <c r="CI16" s="507"/>
      <c r="CJ16" s="507"/>
      <c r="CK16" s="507">
        <f aca="true" t="shared" si="5" ref="CK16:CK23">SUM(AC16:CJ16)</f>
        <v>0</v>
      </c>
      <c r="CL16" s="507"/>
      <c r="CM16" s="507"/>
      <c r="CN16" s="507"/>
      <c r="CO16" s="507">
        <f aca="true" t="shared" si="6" ref="CO16:CO23">CK16/4</f>
        <v>0</v>
      </c>
      <c r="CP16" s="507"/>
      <c r="CQ16" s="507"/>
      <c r="CR16" s="507"/>
      <c r="CS16" s="508" t="e">
        <f aca="true" t="shared" si="7" ref="CS16:CS23">IF(ROUNDDOWN(CO16/$AG$5,1)&gt;1,1,ROUNDDOWN(CO16/$AG$5,1))</f>
        <v>#DIV/0!</v>
      </c>
      <c r="CT16" s="508"/>
      <c r="CU16" s="508"/>
      <c r="CV16" s="508"/>
    </row>
    <row r="17" spans="1:100" ht="12" customHeight="1">
      <c r="A17" s="515"/>
      <c r="B17" s="516"/>
      <c r="C17" s="509"/>
      <c r="D17" s="510"/>
      <c r="E17" s="510"/>
      <c r="F17" s="510"/>
      <c r="G17" s="510"/>
      <c r="H17" s="510"/>
      <c r="I17" s="510"/>
      <c r="J17" s="510"/>
      <c r="K17" s="510"/>
      <c r="L17" s="511"/>
      <c r="M17" s="500"/>
      <c r="N17" s="500"/>
      <c r="O17" s="500"/>
      <c r="P17" s="500"/>
      <c r="Q17" s="512"/>
      <c r="R17" s="512"/>
      <c r="S17" s="512"/>
      <c r="T17" s="512"/>
      <c r="U17" s="512"/>
      <c r="V17" s="512"/>
      <c r="W17" s="512"/>
      <c r="X17" s="512"/>
      <c r="Y17" s="512"/>
      <c r="Z17" s="512"/>
      <c r="AA17" s="512"/>
      <c r="AB17" s="512"/>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7">
        <f t="shared" si="4"/>
        <v>0</v>
      </c>
      <c r="CH17" s="507"/>
      <c r="CI17" s="507"/>
      <c r="CJ17" s="507"/>
      <c r="CK17" s="507">
        <f t="shared" si="5"/>
        <v>0</v>
      </c>
      <c r="CL17" s="507"/>
      <c r="CM17" s="507"/>
      <c r="CN17" s="507"/>
      <c r="CO17" s="507">
        <f t="shared" si="6"/>
        <v>0</v>
      </c>
      <c r="CP17" s="507"/>
      <c r="CQ17" s="507"/>
      <c r="CR17" s="507"/>
      <c r="CS17" s="508" t="e">
        <f t="shared" si="7"/>
        <v>#DIV/0!</v>
      </c>
      <c r="CT17" s="508"/>
      <c r="CU17" s="508"/>
      <c r="CV17" s="508"/>
    </row>
    <row r="18" spans="1:100" ht="12" customHeight="1">
      <c r="A18" s="515"/>
      <c r="B18" s="516"/>
      <c r="C18" s="509"/>
      <c r="D18" s="510"/>
      <c r="E18" s="510"/>
      <c r="F18" s="510"/>
      <c r="G18" s="510"/>
      <c r="H18" s="510"/>
      <c r="I18" s="510"/>
      <c r="J18" s="510"/>
      <c r="K18" s="510"/>
      <c r="L18" s="511"/>
      <c r="M18" s="500"/>
      <c r="N18" s="500"/>
      <c r="O18" s="500"/>
      <c r="P18" s="500"/>
      <c r="Q18" s="512"/>
      <c r="R18" s="512"/>
      <c r="S18" s="512"/>
      <c r="T18" s="512"/>
      <c r="U18" s="512"/>
      <c r="V18" s="512"/>
      <c r="W18" s="512"/>
      <c r="X18" s="512"/>
      <c r="Y18" s="512"/>
      <c r="Z18" s="512"/>
      <c r="AA18" s="512"/>
      <c r="AB18" s="512"/>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6"/>
      <c r="AZ18" s="506"/>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7">
        <f t="shared" si="4"/>
        <v>0</v>
      </c>
      <c r="CH18" s="507"/>
      <c r="CI18" s="507"/>
      <c r="CJ18" s="507"/>
      <c r="CK18" s="507">
        <f t="shared" si="5"/>
        <v>0</v>
      </c>
      <c r="CL18" s="507"/>
      <c r="CM18" s="507"/>
      <c r="CN18" s="507"/>
      <c r="CO18" s="507">
        <f t="shared" si="6"/>
        <v>0</v>
      </c>
      <c r="CP18" s="507"/>
      <c r="CQ18" s="507"/>
      <c r="CR18" s="507"/>
      <c r="CS18" s="508" t="e">
        <f t="shared" si="7"/>
        <v>#DIV/0!</v>
      </c>
      <c r="CT18" s="508"/>
      <c r="CU18" s="508"/>
      <c r="CV18" s="508"/>
    </row>
    <row r="19" spans="1:100" ht="12" customHeight="1">
      <c r="A19" s="515"/>
      <c r="B19" s="516"/>
      <c r="C19" s="509"/>
      <c r="D19" s="510"/>
      <c r="E19" s="510"/>
      <c r="F19" s="510"/>
      <c r="G19" s="510"/>
      <c r="H19" s="510"/>
      <c r="I19" s="510"/>
      <c r="J19" s="510"/>
      <c r="K19" s="510"/>
      <c r="L19" s="511"/>
      <c r="M19" s="500"/>
      <c r="N19" s="500"/>
      <c r="O19" s="500"/>
      <c r="P19" s="500"/>
      <c r="Q19" s="512"/>
      <c r="R19" s="512"/>
      <c r="S19" s="512"/>
      <c r="T19" s="512"/>
      <c r="U19" s="512"/>
      <c r="V19" s="512"/>
      <c r="W19" s="512"/>
      <c r="X19" s="512"/>
      <c r="Y19" s="512"/>
      <c r="Z19" s="512"/>
      <c r="AA19" s="512"/>
      <c r="AB19" s="512"/>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7">
        <f t="shared" si="4"/>
        <v>0</v>
      </c>
      <c r="CH19" s="507"/>
      <c r="CI19" s="507"/>
      <c r="CJ19" s="507"/>
      <c r="CK19" s="507">
        <f t="shared" si="5"/>
        <v>0</v>
      </c>
      <c r="CL19" s="507"/>
      <c r="CM19" s="507"/>
      <c r="CN19" s="507"/>
      <c r="CO19" s="507">
        <f t="shared" si="6"/>
        <v>0</v>
      </c>
      <c r="CP19" s="507"/>
      <c r="CQ19" s="507"/>
      <c r="CR19" s="507"/>
      <c r="CS19" s="508" t="e">
        <f t="shared" si="7"/>
        <v>#DIV/0!</v>
      </c>
      <c r="CT19" s="508"/>
      <c r="CU19" s="508"/>
      <c r="CV19" s="508"/>
    </row>
    <row r="20" spans="1:100" ht="12" customHeight="1">
      <c r="A20" s="515"/>
      <c r="B20" s="516"/>
      <c r="C20" s="509"/>
      <c r="D20" s="510"/>
      <c r="E20" s="510"/>
      <c r="F20" s="510"/>
      <c r="G20" s="510"/>
      <c r="H20" s="510"/>
      <c r="I20" s="510"/>
      <c r="J20" s="510"/>
      <c r="K20" s="510"/>
      <c r="L20" s="511"/>
      <c r="M20" s="500"/>
      <c r="N20" s="500"/>
      <c r="O20" s="500"/>
      <c r="P20" s="500"/>
      <c r="Q20" s="512"/>
      <c r="R20" s="512"/>
      <c r="S20" s="512"/>
      <c r="T20" s="512"/>
      <c r="U20" s="512"/>
      <c r="V20" s="512"/>
      <c r="W20" s="512"/>
      <c r="X20" s="512"/>
      <c r="Y20" s="512"/>
      <c r="Z20" s="512"/>
      <c r="AA20" s="512"/>
      <c r="AB20" s="512"/>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7">
        <f t="shared" si="4"/>
        <v>0</v>
      </c>
      <c r="CH20" s="507"/>
      <c r="CI20" s="507"/>
      <c r="CJ20" s="507"/>
      <c r="CK20" s="507">
        <f t="shared" si="5"/>
        <v>0</v>
      </c>
      <c r="CL20" s="507"/>
      <c r="CM20" s="507"/>
      <c r="CN20" s="507"/>
      <c r="CO20" s="507">
        <f t="shared" si="6"/>
        <v>0</v>
      </c>
      <c r="CP20" s="507"/>
      <c r="CQ20" s="507"/>
      <c r="CR20" s="507"/>
      <c r="CS20" s="508" t="e">
        <f t="shared" si="7"/>
        <v>#DIV/0!</v>
      </c>
      <c r="CT20" s="508"/>
      <c r="CU20" s="508"/>
      <c r="CV20" s="508"/>
    </row>
    <row r="21" spans="1:100" ht="12" customHeight="1">
      <c r="A21" s="515"/>
      <c r="B21" s="516"/>
      <c r="C21" s="509"/>
      <c r="D21" s="510"/>
      <c r="E21" s="510"/>
      <c r="F21" s="510"/>
      <c r="G21" s="510"/>
      <c r="H21" s="510"/>
      <c r="I21" s="510"/>
      <c r="J21" s="510"/>
      <c r="K21" s="510"/>
      <c r="L21" s="511"/>
      <c r="M21" s="500"/>
      <c r="N21" s="500"/>
      <c r="O21" s="500"/>
      <c r="P21" s="500"/>
      <c r="Q21" s="512"/>
      <c r="R21" s="512"/>
      <c r="S21" s="512"/>
      <c r="T21" s="512"/>
      <c r="U21" s="512"/>
      <c r="V21" s="512"/>
      <c r="W21" s="512"/>
      <c r="X21" s="512"/>
      <c r="Y21" s="512"/>
      <c r="Z21" s="512"/>
      <c r="AA21" s="512"/>
      <c r="AB21" s="512"/>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7">
        <f t="shared" si="4"/>
        <v>0</v>
      </c>
      <c r="CH21" s="507"/>
      <c r="CI21" s="507"/>
      <c r="CJ21" s="507"/>
      <c r="CK21" s="507">
        <f t="shared" si="5"/>
        <v>0</v>
      </c>
      <c r="CL21" s="507"/>
      <c r="CM21" s="507"/>
      <c r="CN21" s="507"/>
      <c r="CO21" s="507">
        <f t="shared" si="6"/>
        <v>0</v>
      </c>
      <c r="CP21" s="507"/>
      <c r="CQ21" s="507"/>
      <c r="CR21" s="507"/>
      <c r="CS21" s="508" t="e">
        <f t="shared" si="7"/>
        <v>#DIV/0!</v>
      </c>
      <c r="CT21" s="508"/>
      <c r="CU21" s="508"/>
      <c r="CV21" s="508"/>
    </row>
    <row r="22" spans="1:100" ht="12" customHeight="1">
      <c r="A22" s="515"/>
      <c r="B22" s="516"/>
      <c r="C22" s="509"/>
      <c r="D22" s="510"/>
      <c r="E22" s="510"/>
      <c r="F22" s="510"/>
      <c r="G22" s="510"/>
      <c r="H22" s="510"/>
      <c r="I22" s="510"/>
      <c r="J22" s="510"/>
      <c r="K22" s="510"/>
      <c r="L22" s="511"/>
      <c r="M22" s="500"/>
      <c r="N22" s="500"/>
      <c r="O22" s="500"/>
      <c r="P22" s="500"/>
      <c r="Q22" s="512"/>
      <c r="R22" s="512"/>
      <c r="S22" s="512"/>
      <c r="T22" s="512"/>
      <c r="U22" s="512"/>
      <c r="V22" s="512"/>
      <c r="W22" s="512"/>
      <c r="X22" s="512"/>
      <c r="Y22" s="512"/>
      <c r="Z22" s="512"/>
      <c r="AA22" s="512"/>
      <c r="AB22" s="512"/>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506"/>
      <c r="BQ22" s="506"/>
      <c r="BR22" s="506"/>
      <c r="BS22" s="506"/>
      <c r="BT22" s="506"/>
      <c r="BU22" s="506"/>
      <c r="BV22" s="506"/>
      <c r="BW22" s="506"/>
      <c r="BX22" s="506"/>
      <c r="BY22" s="506"/>
      <c r="BZ22" s="506"/>
      <c r="CA22" s="506"/>
      <c r="CB22" s="506"/>
      <c r="CC22" s="506"/>
      <c r="CD22" s="506"/>
      <c r="CE22" s="506"/>
      <c r="CF22" s="506"/>
      <c r="CG22" s="507">
        <f t="shared" si="4"/>
        <v>0</v>
      </c>
      <c r="CH22" s="507"/>
      <c r="CI22" s="507"/>
      <c r="CJ22" s="507"/>
      <c r="CK22" s="507">
        <f t="shared" si="5"/>
        <v>0</v>
      </c>
      <c r="CL22" s="507"/>
      <c r="CM22" s="507"/>
      <c r="CN22" s="507"/>
      <c r="CO22" s="507">
        <f t="shared" si="6"/>
        <v>0</v>
      </c>
      <c r="CP22" s="507"/>
      <c r="CQ22" s="507"/>
      <c r="CR22" s="507"/>
      <c r="CS22" s="508" t="e">
        <f t="shared" si="7"/>
        <v>#DIV/0!</v>
      </c>
      <c r="CT22" s="508"/>
      <c r="CU22" s="508"/>
      <c r="CV22" s="508"/>
    </row>
    <row r="23" spans="1:100" ht="12" customHeight="1">
      <c r="A23" s="517"/>
      <c r="B23" s="518"/>
      <c r="C23" s="509"/>
      <c r="D23" s="510"/>
      <c r="E23" s="510"/>
      <c r="F23" s="510"/>
      <c r="G23" s="510"/>
      <c r="H23" s="510"/>
      <c r="I23" s="510"/>
      <c r="J23" s="510"/>
      <c r="K23" s="510"/>
      <c r="L23" s="511"/>
      <c r="M23" s="500"/>
      <c r="N23" s="500"/>
      <c r="O23" s="500"/>
      <c r="P23" s="500"/>
      <c r="Q23" s="512"/>
      <c r="R23" s="512"/>
      <c r="S23" s="512"/>
      <c r="T23" s="512"/>
      <c r="U23" s="512"/>
      <c r="V23" s="512"/>
      <c r="W23" s="512"/>
      <c r="X23" s="512"/>
      <c r="Y23" s="512"/>
      <c r="Z23" s="512"/>
      <c r="AA23" s="512"/>
      <c r="AB23" s="512"/>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506"/>
      <c r="BQ23" s="506"/>
      <c r="BR23" s="506"/>
      <c r="BS23" s="506"/>
      <c r="BT23" s="506"/>
      <c r="BU23" s="506"/>
      <c r="BV23" s="506"/>
      <c r="BW23" s="506"/>
      <c r="BX23" s="506"/>
      <c r="BY23" s="506"/>
      <c r="BZ23" s="506"/>
      <c r="CA23" s="506"/>
      <c r="CB23" s="506"/>
      <c r="CC23" s="506"/>
      <c r="CD23" s="506"/>
      <c r="CE23" s="506"/>
      <c r="CF23" s="506"/>
      <c r="CG23" s="507">
        <f t="shared" si="4"/>
        <v>0</v>
      </c>
      <c r="CH23" s="507"/>
      <c r="CI23" s="507"/>
      <c r="CJ23" s="507"/>
      <c r="CK23" s="507">
        <f t="shared" si="5"/>
        <v>0</v>
      </c>
      <c r="CL23" s="507"/>
      <c r="CM23" s="507"/>
      <c r="CN23" s="507"/>
      <c r="CO23" s="507">
        <f t="shared" si="6"/>
        <v>0</v>
      </c>
      <c r="CP23" s="507"/>
      <c r="CQ23" s="507"/>
      <c r="CR23" s="507"/>
      <c r="CS23" s="508" t="e">
        <f t="shared" si="7"/>
        <v>#DIV/0!</v>
      </c>
      <c r="CT23" s="508"/>
      <c r="CU23" s="508"/>
      <c r="CV23" s="508"/>
    </row>
    <row r="24" spans="1:100" ht="11.25" customHeight="1">
      <c r="A24" s="394" t="s">
        <v>108</v>
      </c>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502">
        <f>SUM(AC9:AD23)</f>
        <v>0</v>
      </c>
      <c r="AD24" s="502"/>
      <c r="AE24" s="502">
        <f>SUM(AE9:AF23)</f>
        <v>0</v>
      </c>
      <c r="AF24" s="502"/>
      <c r="AG24" s="502">
        <f>SUM(AG9:AH23)</f>
        <v>0</v>
      </c>
      <c r="AH24" s="502"/>
      <c r="AI24" s="502">
        <f>SUM(AI9:AJ23)</f>
        <v>0</v>
      </c>
      <c r="AJ24" s="502"/>
      <c r="AK24" s="502">
        <f>SUM(AK9:AL23)</f>
        <v>0</v>
      </c>
      <c r="AL24" s="502"/>
      <c r="AM24" s="502">
        <f>SUM(AM9:AN23)</f>
        <v>0</v>
      </c>
      <c r="AN24" s="502"/>
      <c r="AO24" s="502">
        <f>SUM(AO9:AP23)</f>
        <v>0</v>
      </c>
      <c r="AP24" s="502"/>
      <c r="AQ24" s="502">
        <f>SUM(AQ9:AR23)</f>
        <v>0</v>
      </c>
      <c r="AR24" s="502"/>
      <c r="AS24" s="502">
        <f>SUM(AS9:AT23)</f>
        <v>0</v>
      </c>
      <c r="AT24" s="502"/>
      <c r="AU24" s="502">
        <f>SUM(AU9:AV23)</f>
        <v>0</v>
      </c>
      <c r="AV24" s="502"/>
      <c r="AW24" s="502">
        <f>SUM(AW9:AX23)</f>
        <v>0</v>
      </c>
      <c r="AX24" s="502"/>
      <c r="AY24" s="502">
        <f>SUM(AY9:AZ23)</f>
        <v>0</v>
      </c>
      <c r="AZ24" s="502"/>
      <c r="BA24" s="502">
        <f>SUM(BA9:BB23)</f>
        <v>0</v>
      </c>
      <c r="BB24" s="502"/>
      <c r="BC24" s="502">
        <f>SUM(BC9:BD23)</f>
        <v>0</v>
      </c>
      <c r="BD24" s="502"/>
      <c r="BE24" s="502">
        <f>SUM(BE9:BF23)</f>
        <v>0</v>
      </c>
      <c r="BF24" s="502"/>
      <c r="BG24" s="502">
        <f>SUM(BG9:BH23)</f>
        <v>0</v>
      </c>
      <c r="BH24" s="502"/>
      <c r="BI24" s="502">
        <f>SUM(BI9:BJ23)</f>
        <v>0</v>
      </c>
      <c r="BJ24" s="502"/>
      <c r="BK24" s="502">
        <f>SUM(BK9:BL23)</f>
        <v>0</v>
      </c>
      <c r="BL24" s="502"/>
      <c r="BM24" s="502">
        <f>SUM(BM9:BN23)</f>
        <v>0</v>
      </c>
      <c r="BN24" s="502"/>
      <c r="BO24" s="502">
        <f>SUM(BO9:BP23)</f>
        <v>0</v>
      </c>
      <c r="BP24" s="502"/>
      <c r="BQ24" s="502">
        <f>SUM(BQ9:BR23)</f>
        <v>0</v>
      </c>
      <c r="BR24" s="502"/>
      <c r="BS24" s="502">
        <f>SUM(BS9:BT23)</f>
        <v>0</v>
      </c>
      <c r="BT24" s="502"/>
      <c r="BU24" s="502">
        <f>SUM(BU9:BV23)</f>
        <v>0</v>
      </c>
      <c r="BV24" s="502"/>
      <c r="BW24" s="502">
        <f>SUM(BW9:BX23)</f>
        <v>0</v>
      </c>
      <c r="BX24" s="502"/>
      <c r="BY24" s="502">
        <f>SUM(BY9:BZ23)</f>
        <v>0</v>
      </c>
      <c r="BZ24" s="502"/>
      <c r="CA24" s="502">
        <f>SUM(CA9:CB23)</f>
        <v>0</v>
      </c>
      <c r="CB24" s="502"/>
      <c r="CC24" s="502">
        <f>SUM(CC9:CD23)</f>
        <v>0</v>
      </c>
      <c r="CD24" s="502"/>
      <c r="CE24" s="502">
        <f>SUM(CE9:CF23)</f>
        <v>0</v>
      </c>
      <c r="CF24" s="502"/>
      <c r="CG24" s="494">
        <f>SUM(CG9:CJ23)</f>
        <v>0</v>
      </c>
      <c r="CH24" s="495"/>
      <c r="CI24" s="495"/>
      <c r="CJ24" s="496"/>
      <c r="CK24" s="503">
        <f>SUM(CK9:CN23)</f>
        <v>0</v>
      </c>
      <c r="CL24" s="504"/>
      <c r="CM24" s="504"/>
      <c r="CN24" s="505"/>
      <c r="CO24" s="494">
        <f>CK24/4</f>
        <v>0</v>
      </c>
      <c r="CP24" s="495"/>
      <c r="CQ24" s="495"/>
      <c r="CR24" s="496"/>
      <c r="CS24" s="497" t="e">
        <f>ROUNDDOWN(CO24/$AG$5,1)</f>
        <v>#DIV/0!</v>
      </c>
      <c r="CT24" s="498"/>
      <c r="CU24" s="498"/>
      <c r="CV24" s="499"/>
    </row>
    <row r="25" spans="1:100" ht="11.25" customHeight="1">
      <c r="A25" s="536"/>
      <c r="B25" s="537"/>
      <c r="C25" s="535" t="s">
        <v>114</v>
      </c>
      <c r="D25" s="535"/>
      <c r="E25" s="535"/>
      <c r="F25" s="535"/>
      <c r="G25" s="535"/>
      <c r="H25" s="535"/>
      <c r="I25" s="535"/>
      <c r="J25" s="535" t="s">
        <v>253</v>
      </c>
      <c r="K25" s="535"/>
      <c r="L25" s="535"/>
      <c r="M25" s="535"/>
      <c r="N25" s="535"/>
      <c r="O25" s="535"/>
      <c r="P25" s="535"/>
      <c r="Q25" s="534" t="s">
        <v>0</v>
      </c>
      <c r="R25" s="534"/>
      <c r="S25" s="534" t="s">
        <v>1</v>
      </c>
      <c r="T25" s="534"/>
      <c r="U25" s="544" t="s">
        <v>8</v>
      </c>
      <c r="V25" s="545"/>
      <c r="W25" s="545"/>
      <c r="X25" s="545"/>
      <c r="Y25" s="545"/>
      <c r="Z25" s="545"/>
      <c r="AA25" s="545"/>
      <c r="AB25" s="545"/>
      <c r="AC25" s="543">
        <f>EOMONTH(EDATE(1!$Q$69,-3),0)+1</f>
        <v>45047</v>
      </c>
      <c r="AD25" s="543"/>
      <c r="AE25" s="543">
        <f>EOMONTH(EDATE(1!$Q$69,-3),0)+2</f>
        <v>45048</v>
      </c>
      <c r="AF25" s="543"/>
      <c r="AG25" s="543">
        <f>EOMONTH(EDATE(1!$Q$69,-3),0)+3</f>
        <v>45049</v>
      </c>
      <c r="AH25" s="543"/>
      <c r="AI25" s="543">
        <f>EOMONTH(EDATE(1!$Q$69,-3),0)+4</f>
        <v>45050</v>
      </c>
      <c r="AJ25" s="543"/>
      <c r="AK25" s="543">
        <f>EOMONTH(EDATE(1!$Q$69,-3),0)+5</f>
        <v>45051</v>
      </c>
      <c r="AL25" s="543"/>
      <c r="AM25" s="543">
        <f>EOMONTH(EDATE(1!$Q$69,-3),0)+6</f>
        <v>45052</v>
      </c>
      <c r="AN25" s="543"/>
      <c r="AO25" s="543">
        <f>EOMONTH(EDATE(1!$Q$69,-3),0)+7</f>
        <v>45053</v>
      </c>
      <c r="AP25" s="543"/>
      <c r="AQ25" s="543">
        <f>EOMONTH(EDATE(1!$Q$69,-3),0)+8</f>
        <v>45054</v>
      </c>
      <c r="AR25" s="543"/>
      <c r="AS25" s="543">
        <f>EOMONTH(EDATE(1!$Q$69,-3),0)+9</f>
        <v>45055</v>
      </c>
      <c r="AT25" s="543"/>
      <c r="AU25" s="543">
        <f>EOMONTH(EDATE(1!$Q$69,-3),0)+10</f>
        <v>45056</v>
      </c>
      <c r="AV25" s="543"/>
      <c r="AW25" s="543">
        <f>EOMONTH(EDATE(1!$Q$69,-3),0)+11</f>
        <v>45057</v>
      </c>
      <c r="AX25" s="543"/>
      <c r="AY25" s="543">
        <f>EOMONTH(EDATE(1!$Q$69,-3),0)+12</f>
        <v>45058</v>
      </c>
      <c r="AZ25" s="543"/>
      <c r="BA25" s="543">
        <f>EOMONTH(EDATE(1!$Q$69,-3),0)+13</f>
        <v>45059</v>
      </c>
      <c r="BB25" s="543"/>
      <c r="BC25" s="543">
        <f>EOMONTH(EDATE(1!$Q$69,-3),0)+14</f>
        <v>45060</v>
      </c>
      <c r="BD25" s="543"/>
      <c r="BE25" s="543">
        <f>EOMONTH(EDATE(1!$Q$69,-3),0)+15</f>
        <v>45061</v>
      </c>
      <c r="BF25" s="543"/>
      <c r="BG25" s="543">
        <f>EOMONTH(EDATE(1!$Q$69,-3),0)+16</f>
        <v>45062</v>
      </c>
      <c r="BH25" s="543"/>
      <c r="BI25" s="543">
        <f>EOMONTH(EDATE(1!$Q$69,-3),0)+17</f>
        <v>45063</v>
      </c>
      <c r="BJ25" s="543"/>
      <c r="BK25" s="543">
        <f>EOMONTH(EDATE(1!$Q$69,-3),0)+18</f>
        <v>45064</v>
      </c>
      <c r="BL25" s="543"/>
      <c r="BM25" s="543">
        <f>EOMONTH(EDATE(1!$Q$69,-3),0)+19</f>
        <v>45065</v>
      </c>
      <c r="BN25" s="543"/>
      <c r="BO25" s="543">
        <f>EOMONTH(EDATE(1!$Q$69,-3),0)+20</f>
        <v>45066</v>
      </c>
      <c r="BP25" s="543"/>
      <c r="BQ25" s="543">
        <f>EOMONTH(EDATE(1!$Q$69,-3),0)+21</f>
        <v>45067</v>
      </c>
      <c r="BR25" s="543"/>
      <c r="BS25" s="543">
        <f>EOMONTH(EDATE(1!$Q$69,-3),0)+22</f>
        <v>45068</v>
      </c>
      <c r="BT25" s="543"/>
      <c r="BU25" s="543">
        <f>EOMONTH(EDATE(1!$Q$69,-3),0)+23</f>
        <v>45069</v>
      </c>
      <c r="BV25" s="543"/>
      <c r="BW25" s="543">
        <f>EOMONTH(EDATE(1!$Q$69,-3),0)+24</f>
        <v>45070</v>
      </c>
      <c r="BX25" s="543"/>
      <c r="BY25" s="543">
        <f>EOMONTH(EDATE(1!$Q$69,-3),0)+25</f>
        <v>45071</v>
      </c>
      <c r="BZ25" s="543"/>
      <c r="CA25" s="543">
        <f>EOMONTH(EDATE(1!$Q$69,-3),0)+26</f>
        <v>45072</v>
      </c>
      <c r="CB25" s="543"/>
      <c r="CC25" s="543">
        <f>EOMONTH(EDATE(1!$Q$69,-3),0)+27</f>
        <v>45073</v>
      </c>
      <c r="CD25" s="543"/>
      <c r="CE25" s="543">
        <f>EOMONTH(EDATE(1!$Q$69,-3),0)+28</f>
        <v>45074</v>
      </c>
      <c r="CF25" s="543"/>
      <c r="CG25" s="554" t="s">
        <v>254</v>
      </c>
      <c r="CH25" s="555"/>
      <c r="CI25" s="555"/>
      <c r="CJ25" s="555"/>
      <c r="CK25" s="555" t="s">
        <v>256</v>
      </c>
      <c r="CL25" s="555"/>
      <c r="CM25" s="555"/>
      <c r="CN25" s="555"/>
      <c r="CO25" s="554" t="s">
        <v>255</v>
      </c>
      <c r="CP25" s="555"/>
      <c r="CQ25" s="555"/>
      <c r="CR25" s="555"/>
      <c r="CS25" s="18"/>
      <c r="CT25" s="18"/>
      <c r="CU25" s="18"/>
      <c r="CV25" s="18"/>
    </row>
    <row r="26" spans="1:100" ht="11.25" customHeight="1">
      <c r="A26" s="538"/>
      <c r="B26" s="539"/>
      <c r="C26" s="535"/>
      <c r="D26" s="535"/>
      <c r="E26" s="535"/>
      <c r="F26" s="535"/>
      <c r="G26" s="535"/>
      <c r="H26" s="535"/>
      <c r="I26" s="535"/>
      <c r="J26" s="535"/>
      <c r="K26" s="535"/>
      <c r="L26" s="535"/>
      <c r="M26" s="535"/>
      <c r="N26" s="535"/>
      <c r="O26" s="535"/>
      <c r="P26" s="535"/>
      <c r="Q26" s="534"/>
      <c r="R26" s="534"/>
      <c r="S26" s="534"/>
      <c r="T26" s="534"/>
      <c r="U26" s="546"/>
      <c r="V26" s="547"/>
      <c r="W26" s="547"/>
      <c r="X26" s="547"/>
      <c r="Y26" s="547"/>
      <c r="Z26" s="547"/>
      <c r="AA26" s="547"/>
      <c r="AB26" s="547"/>
      <c r="AC26" s="548" t="str">
        <f>TEXT(AC25,"AAA")</f>
        <v>月</v>
      </c>
      <c r="AD26" s="548"/>
      <c r="AE26" s="548" t="str">
        <f>TEXT(AE25,"AAA")</f>
        <v>火</v>
      </c>
      <c r="AF26" s="548"/>
      <c r="AG26" s="548" t="str">
        <f>TEXT(AG25,"AAA")</f>
        <v>水</v>
      </c>
      <c r="AH26" s="548"/>
      <c r="AI26" s="548" t="str">
        <f>TEXT(AI25,"AAA")</f>
        <v>木</v>
      </c>
      <c r="AJ26" s="548"/>
      <c r="AK26" s="548" t="str">
        <f>TEXT(AK25,"AAA")</f>
        <v>金</v>
      </c>
      <c r="AL26" s="548"/>
      <c r="AM26" s="548" t="str">
        <f>TEXT(AM25,"AAA")</f>
        <v>土</v>
      </c>
      <c r="AN26" s="548"/>
      <c r="AO26" s="548" t="str">
        <f>TEXT(AO25,"AAA")</f>
        <v>日</v>
      </c>
      <c r="AP26" s="548"/>
      <c r="AQ26" s="548" t="str">
        <f>TEXT(AQ25,"AAA")</f>
        <v>月</v>
      </c>
      <c r="AR26" s="548"/>
      <c r="AS26" s="548" t="str">
        <f>TEXT(AS25,"AAA")</f>
        <v>火</v>
      </c>
      <c r="AT26" s="548"/>
      <c r="AU26" s="548" t="str">
        <f>TEXT(AU25,"AAA")</f>
        <v>水</v>
      </c>
      <c r="AV26" s="548"/>
      <c r="AW26" s="548" t="str">
        <f>TEXT(AW25,"AAA")</f>
        <v>木</v>
      </c>
      <c r="AX26" s="548"/>
      <c r="AY26" s="548" t="str">
        <f>TEXT(AY25,"AAA")</f>
        <v>金</v>
      </c>
      <c r="AZ26" s="548"/>
      <c r="BA26" s="548" t="str">
        <f>TEXT(BA25,"AAA")</f>
        <v>土</v>
      </c>
      <c r="BB26" s="548"/>
      <c r="BC26" s="548" t="str">
        <f>TEXT(BC25,"AAA")</f>
        <v>日</v>
      </c>
      <c r="BD26" s="548"/>
      <c r="BE26" s="548" t="str">
        <f>TEXT(BE25,"AAA")</f>
        <v>月</v>
      </c>
      <c r="BF26" s="548"/>
      <c r="BG26" s="548" t="str">
        <f>TEXT(BG25,"AAA")</f>
        <v>火</v>
      </c>
      <c r="BH26" s="548"/>
      <c r="BI26" s="548" t="str">
        <f>TEXT(BI25,"AAA")</f>
        <v>水</v>
      </c>
      <c r="BJ26" s="548"/>
      <c r="BK26" s="548" t="str">
        <f>TEXT(BK25,"AAA")</f>
        <v>木</v>
      </c>
      <c r="BL26" s="548"/>
      <c r="BM26" s="548" t="str">
        <f>TEXT(BM25,"AAA")</f>
        <v>金</v>
      </c>
      <c r="BN26" s="548"/>
      <c r="BO26" s="548" t="str">
        <f>TEXT(BO25,"AAA")</f>
        <v>土</v>
      </c>
      <c r="BP26" s="548"/>
      <c r="BQ26" s="548" t="str">
        <f>TEXT(BQ25,"AAA")</f>
        <v>日</v>
      </c>
      <c r="BR26" s="548"/>
      <c r="BS26" s="548" t="str">
        <f>TEXT(BS25,"AAA")</f>
        <v>月</v>
      </c>
      <c r="BT26" s="548"/>
      <c r="BU26" s="548" t="str">
        <f>TEXT(BU25,"AAA")</f>
        <v>火</v>
      </c>
      <c r="BV26" s="548"/>
      <c r="BW26" s="548" t="str">
        <f>TEXT(BW25,"AAA")</f>
        <v>水</v>
      </c>
      <c r="BX26" s="548"/>
      <c r="BY26" s="548" t="str">
        <f>TEXT(BY25,"AAA")</f>
        <v>木</v>
      </c>
      <c r="BZ26" s="548"/>
      <c r="CA26" s="548" t="str">
        <f>TEXT(CA25,"AAA")</f>
        <v>金</v>
      </c>
      <c r="CB26" s="548"/>
      <c r="CC26" s="548" t="str">
        <f>TEXT(CC25,"AAA")</f>
        <v>土</v>
      </c>
      <c r="CD26" s="548"/>
      <c r="CE26" s="548" t="str">
        <f>TEXT(CE25,"AAA")</f>
        <v>日</v>
      </c>
      <c r="CF26" s="548"/>
      <c r="CG26" s="555"/>
      <c r="CH26" s="555"/>
      <c r="CI26" s="555"/>
      <c r="CJ26" s="555"/>
      <c r="CK26" s="555"/>
      <c r="CL26" s="555"/>
      <c r="CM26" s="555"/>
      <c r="CN26" s="555"/>
      <c r="CO26" s="555"/>
      <c r="CP26" s="555"/>
      <c r="CQ26" s="555"/>
      <c r="CR26" s="555"/>
      <c r="CS26" s="18"/>
      <c r="CT26" s="18"/>
      <c r="CU26" s="18"/>
      <c r="CV26" s="18"/>
    </row>
    <row r="27" spans="1:100" ht="12" customHeight="1">
      <c r="A27" s="551" t="s">
        <v>10</v>
      </c>
      <c r="B27" s="551"/>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50"/>
      <c r="CH27" s="550"/>
      <c r="CI27" s="550"/>
      <c r="CJ27" s="550"/>
      <c r="CK27" s="507">
        <f aca="true" t="shared" si="8" ref="CK27:CK32">SUM(AC27:CF27)</f>
        <v>0</v>
      </c>
      <c r="CL27" s="507"/>
      <c r="CM27" s="507"/>
      <c r="CN27" s="507"/>
      <c r="CO27" s="507">
        <f aca="true" t="shared" si="9" ref="CO27:CO32">CK27/4</f>
        <v>0</v>
      </c>
      <c r="CP27" s="507"/>
      <c r="CQ27" s="507"/>
      <c r="CR27" s="507"/>
      <c r="CS27" s="550"/>
      <c r="CT27" s="550"/>
      <c r="CU27" s="550"/>
      <c r="CV27" s="550"/>
    </row>
    <row r="28" spans="1:100" ht="12" customHeight="1">
      <c r="A28" s="551"/>
      <c r="B28" s="551"/>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501"/>
      <c r="CE28" s="501"/>
      <c r="CF28" s="501"/>
      <c r="CG28" s="550"/>
      <c r="CH28" s="550"/>
      <c r="CI28" s="550"/>
      <c r="CJ28" s="550"/>
      <c r="CK28" s="507">
        <f t="shared" si="8"/>
        <v>0</v>
      </c>
      <c r="CL28" s="507"/>
      <c r="CM28" s="507"/>
      <c r="CN28" s="507"/>
      <c r="CO28" s="507">
        <f t="shared" si="9"/>
        <v>0</v>
      </c>
      <c r="CP28" s="507"/>
      <c r="CQ28" s="507"/>
      <c r="CR28" s="507"/>
      <c r="CS28" s="550"/>
      <c r="CT28" s="550"/>
      <c r="CU28" s="550"/>
      <c r="CV28" s="550"/>
    </row>
    <row r="29" spans="1:100" ht="12" customHeight="1">
      <c r="A29" s="551"/>
      <c r="B29" s="551"/>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501"/>
      <c r="CE29" s="501"/>
      <c r="CF29" s="501"/>
      <c r="CG29" s="550"/>
      <c r="CH29" s="550"/>
      <c r="CI29" s="550"/>
      <c r="CJ29" s="550"/>
      <c r="CK29" s="507">
        <f t="shared" si="8"/>
        <v>0</v>
      </c>
      <c r="CL29" s="507"/>
      <c r="CM29" s="507"/>
      <c r="CN29" s="507"/>
      <c r="CO29" s="507">
        <f t="shared" si="9"/>
        <v>0</v>
      </c>
      <c r="CP29" s="507"/>
      <c r="CQ29" s="507"/>
      <c r="CR29" s="507"/>
      <c r="CS29" s="550"/>
      <c r="CT29" s="550"/>
      <c r="CU29" s="550"/>
      <c r="CV29" s="550"/>
    </row>
    <row r="30" spans="1:100" ht="12" customHeight="1">
      <c r="A30" s="551"/>
      <c r="B30" s="551"/>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501"/>
      <c r="CE30" s="501"/>
      <c r="CF30" s="501"/>
      <c r="CG30" s="550"/>
      <c r="CH30" s="550"/>
      <c r="CI30" s="550"/>
      <c r="CJ30" s="550"/>
      <c r="CK30" s="507">
        <f t="shared" si="8"/>
        <v>0</v>
      </c>
      <c r="CL30" s="507"/>
      <c r="CM30" s="507"/>
      <c r="CN30" s="507"/>
      <c r="CO30" s="507">
        <f t="shared" si="9"/>
        <v>0</v>
      </c>
      <c r="CP30" s="507"/>
      <c r="CQ30" s="507"/>
      <c r="CR30" s="507"/>
      <c r="CS30" s="550"/>
      <c r="CT30" s="550"/>
      <c r="CU30" s="550"/>
      <c r="CV30" s="550"/>
    </row>
    <row r="31" spans="1:100" ht="12" customHeight="1">
      <c r="A31" s="551"/>
      <c r="B31" s="551"/>
      <c r="C31" s="509"/>
      <c r="D31" s="510"/>
      <c r="E31" s="510"/>
      <c r="F31" s="510"/>
      <c r="G31" s="510"/>
      <c r="H31" s="510"/>
      <c r="I31" s="511"/>
      <c r="J31" s="509"/>
      <c r="K31" s="510"/>
      <c r="L31" s="510"/>
      <c r="M31" s="510"/>
      <c r="N31" s="510"/>
      <c r="O31" s="510"/>
      <c r="P31" s="511"/>
      <c r="Q31" s="509"/>
      <c r="R31" s="511"/>
      <c r="S31" s="509"/>
      <c r="T31" s="511"/>
      <c r="U31" s="509"/>
      <c r="V31" s="510"/>
      <c r="W31" s="510"/>
      <c r="X31" s="510"/>
      <c r="Y31" s="510"/>
      <c r="Z31" s="510"/>
      <c r="AA31" s="510"/>
      <c r="AB31" s="511"/>
      <c r="AC31" s="552"/>
      <c r="AD31" s="553"/>
      <c r="AE31" s="552"/>
      <c r="AF31" s="553"/>
      <c r="AG31" s="552"/>
      <c r="AH31" s="553"/>
      <c r="AI31" s="552"/>
      <c r="AJ31" s="553"/>
      <c r="AK31" s="552"/>
      <c r="AL31" s="553"/>
      <c r="AM31" s="552"/>
      <c r="AN31" s="553"/>
      <c r="AO31" s="552"/>
      <c r="AP31" s="553"/>
      <c r="AQ31" s="552"/>
      <c r="AR31" s="553"/>
      <c r="AS31" s="552"/>
      <c r="AT31" s="553"/>
      <c r="AU31" s="552"/>
      <c r="AV31" s="553"/>
      <c r="AW31" s="552"/>
      <c r="AX31" s="553"/>
      <c r="AY31" s="552"/>
      <c r="AZ31" s="553"/>
      <c r="BA31" s="552"/>
      <c r="BB31" s="553"/>
      <c r="BC31" s="552"/>
      <c r="BD31" s="553"/>
      <c r="BE31" s="552"/>
      <c r="BF31" s="553"/>
      <c r="BG31" s="552"/>
      <c r="BH31" s="553"/>
      <c r="BI31" s="552"/>
      <c r="BJ31" s="553"/>
      <c r="BK31" s="552"/>
      <c r="BL31" s="553"/>
      <c r="BM31" s="552"/>
      <c r="BN31" s="553"/>
      <c r="BO31" s="552"/>
      <c r="BP31" s="553"/>
      <c r="BQ31" s="552"/>
      <c r="BR31" s="553"/>
      <c r="BS31" s="552"/>
      <c r="BT31" s="553"/>
      <c r="BU31" s="552"/>
      <c r="BV31" s="553"/>
      <c r="BW31" s="552"/>
      <c r="BX31" s="553"/>
      <c r="BY31" s="552"/>
      <c r="BZ31" s="553"/>
      <c r="CA31" s="552"/>
      <c r="CB31" s="553"/>
      <c r="CC31" s="552"/>
      <c r="CD31" s="553"/>
      <c r="CE31" s="552"/>
      <c r="CF31" s="553"/>
      <c r="CG31" s="556"/>
      <c r="CH31" s="557"/>
      <c r="CI31" s="557"/>
      <c r="CJ31" s="558"/>
      <c r="CK31" s="494">
        <f t="shared" si="8"/>
        <v>0</v>
      </c>
      <c r="CL31" s="495"/>
      <c r="CM31" s="495"/>
      <c r="CN31" s="496"/>
      <c r="CO31" s="494">
        <f t="shared" si="9"/>
        <v>0</v>
      </c>
      <c r="CP31" s="495"/>
      <c r="CQ31" s="495"/>
      <c r="CR31" s="496"/>
      <c r="CS31" s="556"/>
      <c r="CT31" s="557"/>
      <c r="CU31" s="557"/>
      <c r="CV31" s="558"/>
    </row>
    <row r="32" spans="1:100" ht="12" customHeight="1">
      <c r="A32" s="551"/>
      <c r="B32" s="551"/>
      <c r="C32" s="509"/>
      <c r="D32" s="510"/>
      <c r="E32" s="510"/>
      <c r="F32" s="510"/>
      <c r="G32" s="510"/>
      <c r="H32" s="510"/>
      <c r="I32" s="511"/>
      <c r="J32" s="509"/>
      <c r="K32" s="510"/>
      <c r="L32" s="510"/>
      <c r="M32" s="510"/>
      <c r="N32" s="510"/>
      <c r="O32" s="510"/>
      <c r="P32" s="511"/>
      <c r="Q32" s="509"/>
      <c r="R32" s="511"/>
      <c r="S32" s="509"/>
      <c r="T32" s="511"/>
      <c r="U32" s="509"/>
      <c r="V32" s="510"/>
      <c r="W32" s="510"/>
      <c r="X32" s="510"/>
      <c r="Y32" s="510"/>
      <c r="Z32" s="510"/>
      <c r="AA32" s="510"/>
      <c r="AB32" s="511"/>
      <c r="AC32" s="552"/>
      <c r="AD32" s="553"/>
      <c r="AE32" s="552"/>
      <c r="AF32" s="553"/>
      <c r="AG32" s="552"/>
      <c r="AH32" s="553"/>
      <c r="AI32" s="552"/>
      <c r="AJ32" s="553"/>
      <c r="AK32" s="552"/>
      <c r="AL32" s="553"/>
      <c r="AM32" s="552"/>
      <c r="AN32" s="553"/>
      <c r="AO32" s="552"/>
      <c r="AP32" s="553"/>
      <c r="AQ32" s="552"/>
      <c r="AR32" s="553"/>
      <c r="AS32" s="552"/>
      <c r="AT32" s="553"/>
      <c r="AU32" s="552"/>
      <c r="AV32" s="553"/>
      <c r="AW32" s="552"/>
      <c r="AX32" s="553"/>
      <c r="AY32" s="552"/>
      <c r="AZ32" s="553"/>
      <c r="BA32" s="552"/>
      <c r="BB32" s="553"/>
      <c r="BC32" s="552"/>
      <c r="BD32" s="553"/>
      <c r="BE32" s="552"/>
      <c r="BF32" s="553"/>
      <c r="BG32" s="552"/>
      <c r="BH32" s="553"/>
      <c r="BI32" s="552"/>
      <c r="BJ32" s="553"/>
      <c r="BK32" s="552"/>
      <c r="BL32" s="553"/>
      <c r="BM32" s="552"/>
      <c r="BN32" s="553"/>
      <c r="BO32" s="552"/>
      <c r="BP32" s="553"/>
      <c r="BQ32" s="552"/>
      <c r="BR32" s="553"/>
      <c r="BS32" s="552"/>
      <c r="BT32" s="553"/>
      <c r="BU32" s="552"/>
      <c r="BV32" s="553"/>
      <c r="BW32" s="552"/>
      <c r="BX32" s="553"/>
      <c r="BY32" s="552"/>
      <c r="BZ32" s="553"/>
      <c r="CA32" s="552"/>
      <c r="CB32" s="553"/>
      <c r="CC32" s="552"/>
      <c r="CD32" s="553"/>
      <c r="CE32" s="552"/>
      <c r="CF32" s="553"/>
      <c r="CG32" s="556"/>
      <c r="CH32" s="557"/>
      <c r="CI32" s="557"/>
      <c r="CJ32" s="558"/>
      <c r="CK32" s="494">
        <f t="shared" si="8"/>
        <v>0</v>
      </c>
      <c r="CL32" s="495"/>
      <c r="CM32" s="495"/>
      <c r="CN32" s="496"/>
      <c r="CO32" s="494">
        <f t="shared" si="9"/>
        <v>0</v>
      </c>
      <c r="CP32" s="495"/>
      <c r="CQ32" s="495"/>
      <c r="CR32" s="496"/>
      <c r="CS32" s="556"/>
      <c r="CT32" s="557"/>
      <c r="CU32" s="557"/>
      <c r="CV32" s="558"/>
    </row>
    <row r="33" spans="1:100" ht="12"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row>
    <row r="34" spans="1:101" s="46" customFormat="1" ht="30" customHeight="1">
      <c r="A34" s="559" t="s">
        <v>300</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559"/>
      <c r="BY34" s="559"/>
      <c r="BZ34" s="559"/>
      <c r="CA34" s="559"/>
      <c r="CB34" s="559"/>
      <c r="CC34" s="559"/>
      <c r="CD34" s="559"/>
      <c r="CE34" s="559"/>
      <c r="CF34" s="559"/>
      <c r="CG34" s="559"/>
      <c r="CH34" s="559"/>
      <c r="CI34" s="559"/>
      <c r="CJ34" s="559"/>
      <c r="CK34" s="559"/>
      <c r="CL34" s="559"/>
      <c r="CM34" s="559"/>
      <c r="CN34" s="559"/>
      <c r="CO34" s="559"/>
      <c r="CP34" s="559"/>
      <c r="CQ34" s="559"/>
      <c r="CR34" s="559"/>
      <c r="CS34" s="559"/>
      <c r="CT34" s="559"/>
      <c r="CU34" s="559"/>
      <c r="CV34" s="559"/>
      <c r="CW34" s="130"/>
    </row>
    <row r="35" spans="1:101" s="46" customFormat="1" ht="27.75" customHeight="1">
      <c r="A35" s="559" t="s">
        <v>275</v>
      </c>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59"/>
      <c r="BQ35" s="559"/>
      <c r="BR35" s="559"/>
      <c r="BS35" s="559"/>
      <c r="BT35" s="559"/>
      <c r="BU35" s="559"/>
      <c r="BV35" s="559"/>
      <c r="BW35" s="559"/>
      <c r="BX35" s="559"/>
      <c r="BY35" s="559"/>
      <c r="BZ35" s="559"/>
      <c r="CA35" s="559"/>
      <c r="CB35" s="559"/>
      <c r="CC35" s="559"/>
      <c r="CD35" s="559"/>
      <c r="CE35" s="559"/>
      <c r="CF35" s="559"/>
      <c r="CG35" s="559"/>
      <c r="CH35" s="559"/>
      <c r="CI35" s="559"/>
      <c r="CJ35" s="559"/>
      <c r="CK35" s="559"/>
      <c r="CL35" s="559"/>
      <c r="CM35" s="559"/>
      <c r="CN35" s="559"/>
      <c r="CO35" s="559"/>
      <c r="CP35" s="559"/>
      <c r="CQ35" s="559"/>
      <c r="CR35" s="559"/>
      <c r="CS35" s="559"/>
      <c r="CT35" s="559"/>
      <c r="CU35" s="559"/>
      <c r="CV35" s="559"/>
      <c r="CW35" s="131"/>
    </row>
    <row r="36" spans="1:101" s="46" customFormat="1" ht="18" customHeight="1">
      <c r="A36" s="559" t="s">
        <v>276</v>
      </c>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59"/>
      <c r="BR36" s="559"/>
      <c r="BS36" s="559"/>
      <c r="BT36" s="559"/>
      <c r="BU36" s="559"/>
      <c r="BV36" s="559"/>
      <c r="BW36" s="559"/>
      <c r="BX36" s="559"/>
      <c r="BY36" s="559"/>
      <c r="BZ36" s="559"/>
      <c r="CA36" s="559"/>
      <c r="CB36" s="559"/>
      <c r="CC36" s="559"/>
      <c r="CD36" s="559"/>
      <c r="CE36" s="559"/>
      <c r="CF36" s="559"/>
      <c r="CG36" s="559"/>
      <c r="CH36" s="559"/>
      <c r="CI36" s="559"/>
      <c r="CJ36" s="559"/>
      <c r="CK36" s="559"/>
      <c r="CL36" s="559"/>
      <c r="CM36" s="559"/>
      <c r="CN36" s="559"/>
      <c r="CO36" s="559"/>
      <c r="CP36" s="559"/>
      <c r="CQ36" s="559"/>
      <c r="CR36" s="559"/>
      <c r="CS36" s="559"/>
      <c r="CT36" s="559"/>
      <c r="CU36" s="559"/>
      <c r="CV36" s="559"/>
      <c r="CW36" s="131"/>
    </row>
    <row r="37" spans="1:101" s="46" customFormat="1" ht="18" customHeight="1">
      <c r="A37" s="559" t="s">
        <v>278</v>
      </c>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559"/>
      <c r="BK37" s="559"/>
      <c r="BL37" s="559"/>
      <c r="BM37" s="559"/>
      <c r="BN37" s="559"/>
      <c r="BO37" s="559"/>
      <c r="BP37" s="559"/>
      <c r="BQ37" s="559"/>
      <c r="BR37" s="559"/>
      <c r="BS37" s="559"/>
      <c r="BT37" s="559"/>
      <c r="BU37" s="559"/>
      <c r="BV37" s="559"/>
      <c r="BW37" s="559"/>
      <c r="BX37" s="559"/>
      <c r="BY37" s="559"/>
      <c r="BZ37" s="559"/>
      <c r="CA37" s="559"/>
      <c r="CB37" s="559"/>
      <c r="CC37" s="559"/>
      <c r="CD37" s="559"/>
      <c r="CE37" s="559"/>
      <c r="CF37" s="559"/>
      <c r="CG37" s="559"/>
      <c r="CH37" s="559"/>
      <c r="CI37" s="559"/>
      <c r="CJ37" s="559"/>
      <c r="CK37" s="559"/>
      <c r="CL37" s="559"/>
      <c r="CM37" s="559"/>
      <c r="CN37" s="559"/>
      <c r="CO37" s="559"/>
      <c r="CP37" s="559"/>
      <c r="CQ37" s="559"/>
      <c r="CR37" s="559"/>
      <c r="CS37" s="559"/>
      <c r="CT37" s="559"/>
      <c r="CU37" s="559"/>
      <c r="CV37" s="559"/>
      <c r="CW37" s="130"/>
    </row>
    <row r="38" spans="1:101" s="46" customFormat="1" ht="18" customHeight="1">
      <c r="A38" s="559" t="s">
        <v>279</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59"/>
      <c r="CW38" s="130"/>
    </row>
    <row r="39" spans="1:101" s="46" customFormat="1" ht="18" customHeight="1">
      <c r="A39" s="559" t="s">
        <v>280</v>
      </c>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559"/>
      <c r="BI39" s="559"/>
      <c r="BJ39" s="559"/>
      <c r="BK39" s="559"/>
      <c r="BL39" s="559"/>
      <c r="BM39" s="559"/>
      <c r="BN39" s="559"/>
      <c r="BO39" s="559"/>
      <c r="BP39" s="559"/>
      <c r="BQ39" s="559"/>
      <c r="BR39" s="559"/>
      <c r="BS39" s="559"/>
      <c r="BT39" s="559"/>
      <c r="BU39" s="559"/>
      <c r="BV39" s="559"/>
      <c r="BW39" s="559"/>
      <c r="BX39" s="559"/>
      <c r="BY39" s="559"/>
      <c r="BZ39" s="559"/>
      <c r="CA39" s="559"/>
      <c r="CB39" s="559"/>
      <c r="CC39" s="559"/>
      <c r="CD39" s="559"/>
      <c r="CE39" s="559"/>
      <c r="CF39" s="559"/>
      <c r="CG39" s="559"/>
      <c r="CH39" s="559"/>
      <c r="CI39" s="559"/>
      <c r="CJ39" s="559"/>
      <c r="CK39" s="559"/>
      <c r="CL39" s="559"/>
      <c r="CM39" s="559"/>
      <c r="CN39" s="559"/>
      <c r="CO39" s="559"/>
      <c r="CP39" s="559"/>
      <c r="CQ39" s="559"/>
      <c r="CR39" s="559"/>
      <c r="CS39" s="559"/>
      <c r="CT39" s="559"/>
      <c r="CU39" s="559"/>
      <c r="CV39" s="559"/>
      <c r="CW39" s="130"/>
    </row>
    <row r="40" spans="1:101" s="46" customFormat="1" ht="30" customHeight="1">
      <c r="A40" s="559" t="s">
        <v>259</v>
      </c>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559"/>
      <c r="BL40" s="559"/>
      <c r="BM40" s="559"/>
      <c r="BN40" s="559"/>
      <c r="BO40" s="559"/>
      <c r="BP40" s="559"/>
      <c r="BQ40" s="559"/>
      <c r="BR40" s="559"/>
      <c r="BS40" s="559"/>
      <c r="BT40" s="559"/>
      <c r="BU40" s="559"/>
      <c r="BV40" s="559"/>
      <c r="BW40" s="559"/>
      <c r="BX40" s="559"/>
      <c r="BY40" s="559"/>
      <c r="BZ40" s="559"/>
      <c r="CA40" s="559"/>
      <c r="CB40" s="559"/>
      <c r="CC40" s="559"/>
      <c r="CD40" s="559"/>
      <c r="CE40" s="559"/>
      <c r="CF40" s="559"/>
      <c r="CG40" s="559"/>
      <c r="CH40" s="559"/>
      <c r="CI40" s="559"/>
      <c r="CJ40" s="559"/>
      <c r="CK40" s="559"/>
      <c r="CL40" s="559"/>
      <c r="CM40" s="559"/>
      <c r="CN40" s="559"/>
      <c r="CO40" s="559"/>
      <c r="CP40" s="559"/>
      <c r="CQ40" s="559"/>
      <c r="CR40" s="559"/>
      <c r="CS40" s="559"/>
      <c r="CT40" s="559"/>
      <c r="CU40" s="559"/>
      <c r="CV40" s="559"/>
      <c r="CW40" s="130"/>
    </row>
    <row r="41" spans="1:101" s="46" customFormat="1" ht="18" customHeight="1">
      <c r="A41" s="559" t="s">
        <v>243</v>
      </c>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c r="AU41" s="559"/>
      <c r="AV41" s="559"/>
      <c r="AW41" s="559"/>
      <c r="AX41" s="559"/>
      <c r="AY41" s="559"/>
      <c r="AZ41" s="559"/>
      <c r="BA41" s="559"/>
      <c r="BB41" s="559"/>
      <c r="BC41" s="559"/>
      <c r="BD41" s="559"/>
      <c r="BE41" s="559"/>
      <c r="BF41" s="559"/>
      <c r="BG41" s="559"/>
      <c r="BH41" s="559"/>
      <c r="BI41" s="559"/>
      <c r="BJ41" s="559"/>
      <c r="BK41" s="559"/>
      <c r="BL41" s="559"/>
      <c r="BM41" s="559"/>
      <c r="BN41" s="559"/>
      <c r="BO41" s="559"/>
      <c r="BP41" s="559"/>
      <c r="BQ41" s="559"/>
      <c r="BR41" s="559"/>
      <c r="BS41" s="559"/>
      <c r="BT41" s="559"/>
      <c r="BU41" s="559"/>
      <c r="BV41" s="559"/>
      <c r="BW41" s="559"/>
      <c r="BX41" s="559"/>
      <c r="BY41" s="559"/>
      <c r="BZ41" s="559"/>
      <c r="CA41" s="559"/>
      <c r="CB41" s="559"/>
      <c r="CC41" s="559"/>
      <c r="CD41" s="559"/>
      <c r="CE41" s="559"/>
      <c r="CF41" s="559"/>
      <c r="CG41" s="559"/>
      <c r="CH41" s="559"/>
      <c r="CI41" s="559"/>
      <c r="CJ41" s="559"/>
      <c r="CK41" s="559"/>
      <c r="CL41" s="559"/>
      <c r="CM41" s="559"/>
      <c r="CN41" s="559"/>
      <c r="CO41" s="559"/>
      <c r="CP41" s="559"/>
      <c r="CQ41" s="559"/>
      <c r="CR41" s="559"/>
      <c r="CS41" s="559"/>
      <c r="CT41" s="559"/>
      <c r="CU41" s="559"/>
      <c r="CV41" s="559"/>
      <c r="CW41" s="130"/>
    </row>
    <row r="42" spans="1:101" s="47" customFormat="1" ht="18" customHeight="1">
      <c r="A42" s="559" t="s">
        <v>209</v>
      </c>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59"/>
      <c r="AS42" s="559"/>
      <c r="AT42" s="559"/>
      <c r="AU42" s="559"/>
      <c r="AV42" s="559"/>
      <c r="AW42" s="559"/>
      <c r="AX42" s="559"/>
      <c r="AY42" s="559"/>
      <c r="AZ42" s="559"/>
      <c r="BA42" s="559"/>
      <c r="BB42" s="559"/>
      <c r="BC42" s="559"/>
      <c r="BD42" s="559"/>
      <c r="BE42" s="559"/>
      <c r="BF42" s="559"/>
      <c r="BG42" s="559"/>
      <c r="BH42" s="559"/>
      <c r="BI42" s="559"/>
      <c r="BJ42" s="559"/>
      <c r="BK42" s="559"/>
      <c r="BL42" s="559"/>
      <c r="BM42" s="559"/>
      <c r="BN42" s="559"/>
      <c r="BO42" s="559"/>
      <c r="BP42" s="559"/>
      <c r="BQ42" s="559"/>
      <c r="BR42" s="559"/>
      <c r="BS42" s="559"/>
      <c r="BT42" s="559"/>
      <c r="BU42" s="559"/>
      <c r="BV42" s="559"/>
      <c r="BW42" s="559"/>
      <c r="BX42" s="559"/>
      <c r="BY42" s="559"/>
      <c r="BZ42" s="559"/>
      <c r="CA42" s="559"/>
      <c r="CB42" s="559"/>
      <c r="CC42" s="559"/>
      <c r="CD42" s="559"/>
      <c r="CE42" s="559"/>
      <c r="CF42" s="559"/>
      <c r="CG42" s="559"/>
      <c r="CH42" s="559"/>
      <c r="CI42" s="559"/>
      <c r="CJ42" s="559"/>
      <c r="CK42" s="559"/>
      <c r="CL42" s="559"/>
      <c r="CM42" s="559"/>
      <c r="CN42" s="559"/>
      <c r="CO42" s="559"/>
      <c r="CP42" s="559"/>
      <c r="CQ42" s="559"/>
      <c r="CR42" s="559"/>
      <c r="CS42" s="559"/>
      <c r="CT42" s="559"/>
      <c r="CU42" s="559"/>
      <c r="CV42" s="559"/>
      <c r="CW42" s="130"/>
    </row>
    <row r="43" spans="1:101" s="47" customFormat="1" ht="18" customHeight="1">
      <c r="A43" s="559" t="s">
        <v>210</v>
      </c>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c r="AP43" s="559"/>
      <c r="AQ43" s="559"/>
      <c r="AR43" s="559"/>
      <c r="AS43" s="559"/>
      <c r="AT43" s="559"/>
      <c r="AU43" s="559"/>
      <c r="AV43" s="559"/>
      <c r="AW43" s="559"/>
      <c r="AX43" s="559"/>
      <c r="AY43" s="559"/>
      <c r="AZ43" s="559"/>
      <c r="BA43" s="559"/>
      <c r="BB43" s="559"/>
      <c r="BC43" s="559"/>
      <c r="BD43" s="559"/>
      <c r="BE43" s="559"/>
      <c r="BF43" s="559"/>
      <c r="BG43" s="559"/>
      <c r="BH43" s="559"/>
      <c r="BI43" s="559"/>
      <c r="BJ43" s="559"/>
      <c r="BK43" s="559"/>
      <c r="BL43" s="559"/>
      <c r="BM43" s="559"/>
      <c r="BN43" s="559"/>
      <c r="BO43" s="559"/>
      <c r="BP43" s="559"/>
      <c r="BQ43" s="559"/>
      <c r="BR43" s="559"/>
      <c r="BS43" s="559"/>
      <c r="BT43" s="559"/>
      <c r="BU43" s="559"/>
      <c r="BV43" s="559"/>
      <c r="BW43" s="559"/>
      <c r="BX43" s="559"/>
      <c r="BY43" s="559"/>
      <c r="BZ43" s="559"/>
      <c r="CA43" s="559"/>
      <c r="CB43" s="559"/>
      <c r="CC43" s="559"/>
      <c r="CD43" s="559"/>
      <c r="CE43" s="559"/>
      <c r="CF43" s="559"/>
      <c r="CG43" s="559"/>
      <c r="CH43" s="559"/>
      <c r="CI43" s="559"/>
      <c r="CJ43" s="559"/>
      <c r="CK43" s="559"/>
      <c r="CL43" s="559"/>
      <c r="CM43" s="559"/>
      <c r="CN43" s="559"/>
      <c r="CO43" s="559"/>
      <c r="CP43" s="559"/>
      <c r="CQ43" s="559"/>
      <c r="CR43" s="559"/>
      <c r="CS43" s="559"/>
      <c r="CT43" s="559"/>
      <c r="CU43" s="559"/>
      <c r="CV43" s="559"/>
      <c r="CW43" s="130"/>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3.5" customHeight="1"/>
    <row r="58" ht="11.25" customHeight="1"/>
    <row r="59" ht="11.25" customHeight="1"/>
    <row r="60" ht="11.25" customHeight="1"/>
    <row r="61" ht="13.5" customHeight="1"/>
    <row r="62" ht="14.25" customHeight="1"/>
  </sheetData>
  <sheetProtection/>
  <mergeCells count="959">
    <mergeCell ref="B1:AD2"/>
    <mergeCell ref="AE1:AO2"/>
    <mergeCell ref="AP1:AR2"/>
    <mergeCell ref="A35:CV35"/>
    <mergeCell ref="A36:CV36"/>
    <mergeCell ref="A5:AB5"/>
    <mergeCell ref="AC5:AF5"/>
    <mergeCell ref="AG5:AJ5"/>
    <mergeCell ref="AK5:AN5"/>
    <mergeCell ref="AO5:AR5"/>
    <mergeCell ref="AS5:AV5"/>
    <mergeCell ref="AW5:AZ5"/>
    <mergeCell ref="BO5:CF5"/>
    <mergeCell ref="CG5:CI5"/>
    <mergeCell ref="CK5:CM5"/>
    <mergeCell ref="CN5:CO5"/>
    <mergeCell ref="CP5:CR5"/>
    <mergeCell ref="CT5:CV5"/>
    <mergeCell ref="A6:B8"/>
    <mergeCell ref="C6:L8"/>
    <mergeCell ref="M6:N8"/>
    <mergeCell ref="O6:P8"/>
    <mergeCell ref="Q6:AB8"/>
    <mergeCell ref="AC6:AP6"/>
    <mergeCell ref="AQ6:BD6"/>
    <mergeCell ref="BE6:BR6"/>
    <mergeCell ref="BS6:CF6"/>
    <mergeCell ref="CG6:CJ8"/>
    <mergeCell ref="CK6:CN8"/>
    <mergeCell ref="CO6:CR8"/>
    <mergeCell ref="AU7:AV7"/>
    <mergeCell ref="AW7:AX7"/>
    <mergeCell ref="AY7:AZ7"/>
    <mergeCell ref="BA7:BB7"/>
    <mergeCell ref="BC7:BD7"/>
    <mergeCell ref="BE7:BF7"/>
    <mergeCell ref="CS6:CV8"/>
    <mergeCell ref="AC7:AD7"/>
    <mergeCell ref="AE7:AF7"/>
    <mergeCell ref="AG7:AH7"/>
    <mergeCell ref="AI7:AJ7"/>
    <mergeCell ref="AK7:AL7"/>
    <mergeCell ref="AM7:AN7"/>
    <mergeCell ref="AO7:AP7"/>
    <mergeCell ref="AQ7:AR7"/>
    <mergeCell ref="AS7:AT7"/>
    <mergeCell ref="BG7:BH7"/>
    <mergeCell ref="BI7:BJ7"/>
    <mergeCell ref="BK7:BL7"/>
    <mergeCell ref="BM7:BN7"/>
    <mergeCell ref="BO7:BP7"/>
    <mergeCell ref="BQ7:BR7"/>
    <mergeCell ref="BS7:BT7"/>
    <mergeCell ref="BU7:BV7"/>
    <mergeCell ref="BW7:BX7"/>
    <mergeCell ref="BY7:BZ7"/>
    <mergeCell ref="CA7:CB7"/>
    <mergeCell ref="CC7:CD7"/>
    <mergeCell ref="CE7:CF7"/>
    <mergeCell ref="AC8:AD8"/>
    <mergeCell ref="AE8:AF8"/>
    <mergeCell ref="AG8:AH8"/>
    <mergeCell ref="AI8:AJ8"/>
    <mergeCell ref="AK8:AL8"/>
    <mergeCell ref="AM8:AN8"/>
    <mergeCell ref="AO8:AP8"/>
    <mergeCell ref="BM8:BN8"/>
    <mergeCell ref="AQ8:AR8"/>
    <mergeCell ref="AS8:AT8"/>
    <mergeCell ref="AU8:AV8"/>
    <mergeCell ref="AW8:AX8"/>
    <mergeCell ref="AY8:AZ8"/>
    <mergeCell ref="BA8:BB8"/>
    <mergeCell ref="BQ8:BR8"/>
    <mergeCell ref="BS8:BT8"/>
    <mergeCell ref="BU8:BV8"/>
    <mergeCell ref="BW8:BX8"/>
    <mergeCell ref="BY8:BZ8"/>
    <mergeCell ref="BC8:BD8"/>
    <mergeCell ref="BE8:BF8"/>
    <mergeCell ref="BG8:BH8"/>
    <mergeCell ref="BI8:BJ8"/>
    <mergeCell ref="BK8:BL8"/>
    <mergeCell ref="CA8:CB8"/>
    <mergeCell ref="CC8:CD8"/>
    <mergeCell ref="CE8:CF8"/>
    <mergeCell ref="C9:L9"/>
    <mergeCell ref="M9:N9"/>
    <mergeCell ref="O9:P9"/>
    <mergeCell ref="Q9:AB9"/>
    <mergeCell ref="AC9:AD9"/>
    <mergeCell ref="AE9:AF9"/>
    <mergeCell ref="BO8:BP8"/>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J9"/>
    <mergeCell ref="CK9:CN9"/>
    <mergeCell ref="CO9:CR9"/>
    <mergeCell ref="CS9:CV9"/>
    <mergeCell ref="C10:L10"/>
    <mergeCell ref="M10:N10"/>
    <mergeCell ref="O10:P10"/>
    <mergeCell ref="Q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J10"/>
    <mergeCell ref="CK10:CN10"/>
    <mergeCell ref="CO10:CR10"/>
    <mergeCell ref="CS10:CV10"/>
    <mergeCell ref="C11:L11"/>
    <mergeCell ref="M11:N11"/>
    <mergeCell ref="O11:P11"/>
    <mergeCell ref="Q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J11"/>
    <mergeCell ref="CK11:CN11"/>
    <mergeCell ref="CO11:CR11"/>
    <mergeCell ref="CS11:CV11"/>
    <mergeCell ref="C12:L12"/>
    <mergeCell ref="M12:N12"/>
    <mergeCell ref="O12:P12"/>
    <mergeCell ref="Q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J12"/>
    <mergeCell ref="CK12:CN12"/>
    <mergeCell ref="CO12:CR12"/>
    <mergeCell ref="CS12:CV12"/>
    <mergeCell ref="C13:L13"/>
    <mergeCell ref="M13:N13"/>
    <mergeCell ref="O13:P13"/>
    <mergeCell ref="Q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J13"/>
    <mergeCell ref="CK13:CN13"/>
    <mergeCell ref="CO13:CR13"/>
    <mergeCell ref="CS13:CV13"/>
    <mergeCell ref="C14:L14"/>
    <mergeCell ref="M14:N14"/>
    <mergeCell ref="O14:P14"/>
    <mergeCell ref="Q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J14"/>
    <mergeCell ref="CK14:CN14"/>
    <mergeCell ref="CO14:CR14"/>
    <mergeCell ref="CS14:CV14"/>
    <mergeCell ref="C15:L15"/>
    <mergeCell ref="M15:N15"/>
    <mergeCell ref="O15:P15"/>
    <mergeCell ref="Q15:AB15"/>
    <mergeCell ref="AC15:AD15"/>
    <mergeCell ref="AE15:AF15"/>
    <mergeCell ref="AG15:AH15"/>
    <mergeCell ref="AI15:AJ15"/>
    <mergeCell ref="AK15:AL15"/>
    <mergeCell ref="AM15:AN15"/>
    <mergeCell ref="AO15:AP15"/>
    <mergeCell ref="AQ15:AR15"/>
    <mergeCell ref="BM15:BN15"/>
    <mergeCell ref="BO15:BP15"/>
    <mergeCell ref="AS15:AT15"/>
    <mergeCell ref="AU15:AV15"/>
    <mergeCell ref="AW15:AX15"/>
    <mergeCell ref="AY15:AZ15"/>
    <mergeCell ref="BA15:BB15"/>
    <mergeCell ref="BC15:BD15"/>
    <mergeCell ref="CS15:CV15"/>
    <mergeCell ref="BQ15:BR15"/>
    <mergeCell ref="BS15:BT15"/>
    <mergeCell ref="BU15:BV15"/>
    <mergeCell ref="BW15:BX15"/>
    <mergeCell ref="BY15:BZ15"/>
    <mergeCell ref="CA15:CB15"/>
    <mergeCell ref="A9:B23"/>
    <mergeCell ref="CC15:CD15"/>
    <mergeCell ref="CE15:CF15"/>
    <mergeCell ref="CG15:CJ15"/>
    <mergeCell ref="CK15:CN15"/>
    <mergeCell ref="CO15:CR15"/>
    <mergeCell ref="BE15:BF15"/>
    <mergeCell ref="BG15:BH15"/>
    <mergeCell ref="BI15:BJ15"/>
    <mergeCell ref="BK15:BL15"/>
    <mergeCell ref="C16:L16"/>
    <mergeCell ref="M16:N16"/>
    <mergeCell ref="O16:P16"/>
    <mergeCell ref="Q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J16"/>
    <mergeCell ref="CK16:CN16"/>
    <mergeCell ref="CO16:CR16"/>
    <mergeCell ref="CS16:CV16"/>
    <mergeCell ref="C17:L17"/>
    <mergeCell ref="M17:N17"/>
    <mergeCell ref="O17:P17"/>
    <mergeCell ref="Q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J17"/>
    <mergeCell ref="CK17:CN17"/>
    <mergeCell ref="CO17:CR17"/>
    <mergeCell ref="CS17:CV17"/>
    <mergeCell ref="C18:L18"/>
    <mergeCell ref="M18:N18"/>
    <mergeCell ref="O18:P18"/>
    <mergeCell ref="Q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J18"/>
    <mergeCell ref="CK18:CN18"/>
    <mergeCell ref="CO18:CR18"/>
    <mergeCell ref="CS18:CV18"/>
    <mergeCell ref="C19:L19"/>
    <mergeCell ref="M19:N19"/>
    <mergeCell ref="O19:P19"/>
    <mergeCell ref="Q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J19"/>
    <mergeCell ref="CK19:CN19"/>
    <mergeCell ref="CO19:CR19"/>
    <mergeCell ref="CS19:CV19"/>
    <mergeCell ref="C20:L20"/>
    <mergeCell ref="M20:N20"/>
    <mergeCell ref="O20:P20"/>
    <mergeCell ref="Q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G20:CJ20"/>
    <mergeCell ref="CK20:CN20"/>
    <mergeCell ref="CO20:CR20"/>
    <mergeCell ref="CS20:CV20"/>
    <mergeCell ref="C21:L21"/>
    <mergeCell ref="M21:N21"/>
    <mergeCell ref="O21:P21"/>
    <mergeCell ref="Q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CC21:CD21"/>
    <mergeCell ref="CE21:CF21"/>
    <mergeCell ref="CG21:CJ21"/>
    <mergeCell ref="CK21:CN21"/>
    <mergeCell ref="CO21:CR21"/>
    <mergeCell ref="CS21:CV21"/>
    <mergeCell ref="C22:L22"/>
    <mergeCell ref="M22:N22"/>
    <mergeCell ref="O22:P22"/>
    <mergeCell ref="Q22:AB22"/>
    <mergeCell ref="AC22:AD22"/>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I22:BJ22"/>
    <mergeCell ref="BK22:BL22"/>
    <mergeCell ref="BM22:BN22"/>
    <mergeCell ref="BO22:BP22"/>
    <mergeCell ref="BQ22:BR22"/>
    <mergeCell ref="BS22:BT22"/>
    <mergeCell ref="BU22:BV22"/>
    <mergeCell ref="BW22:BX22"/>
    <mergeCell ref="BY22:BZ22"/>
    <mergeCell ref="CA22:CB22"/>
    <mergeCell ref="CC22:CD22"/>
    <mergeCell ref="CE22:CF22"/>
    <mergeCell ref="CG22:CJ22"/>
    <mergeCell ref="CK22:CN22"/>
    <mergeCell ref="CO22:CR22"/>
    <mergeCell ref="CS22:CV22"/>
    <mergeCell ref="C23:L23"/>
    <mergeCell ref="M23:N23"/>
    <mergeCell ref="O23:P23"/>
    <mergeCell ref="Q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C23:BD23"/>
    <mergeCell ref="BE23:BF23"/>
    <mergeCell ref="BG23:BH23"/>
    <mergeCell ref="BI23:BJ23"/>
    <mergeCell ref="BK23:BL23"/>
    <mergeCell ref="BM23:BN23"/>
    <mergeCell ref="BO23:BP23"/>
    <mergeCell ref="BQ23:BR23"/>
    <mergeCell ref="BS23:BT23"/>
    <mergeCell ref="BU23:BV23"/>
    <mergeCell ref="BW23:BX23"/>
    <mergeCell ref="BY23:BZ23"/>
    <mergeCell ref="CA23:CB23"/>
    <mergeCell ref="CC23:CD23"/>
    <mergeCell ref="CE23:CF23"/>
    <mergeCell ref="CG23:CJ23"/>
    <mergeCell ref="CK23:CN23"/>
    <mergeCell ref="CO23:CR23"/>
    <mergeCell ref="CS23:CV23"/>
    <mergeCell ref="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A24:CB24"/>
    <mergeCell ref="CC24:CD24"/>
    <mergeCell ref="CE24:CF24"/>
    <mergeCell ref="CG24:CJ24"/>
    <mergeCell ref="CK24:CN24"/>
    <mergeCell ref="CO24:CR24"/>
    <mergeCell ref="CS24:CV24"/>
    <mergeCell ref="A25:B26"/>
    <mergeCell ref="C25:I26"/>
    <mergeCell ref="J25:P26"/>
    <mergeCell ref="Q25:R26"/>
    <mergeCell ref="S25:T26"/>
    <mergeCell ref="U25:AB26"/>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CC25:CD25"/>
    <mergeCell ref="CE25:CF25"/>
    <mergeCell ref="CG25:CJ26"/>
    <mergeCell ref="CK25:CN26"/>
    <mergeCell ref="CO25:CR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BQ26:BR26"/>
    <mergeCell ref="BS26:BT26"/>
    <mergeCell ref="BU26:BV26"/>
    <mergeCell ref="BW26:BX26"/>
    <mergeCell ref="BY26:BZ26"/>
    <mergeCell ref="CA26:CB26"/>
    <mergeCell ref="CC26:CD26"/>
    <mergeCell ref="CE26:CF26"/>
    <mergeCell ref="A27:B32"/>
    <mergeCell ref="C27:I27"/>
    <mergeCell ref="J27:P27"/>
    <mergeCell ref="Q27:R27"/>
    <mergeCell ref="S27:T27"/>
    <mergeCell ref="U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CC27:CD27"/>
    <mergeCell ref="CE27:CF27"/>
    <mergeCell ref="CG27:CJ27"/>
    <mergeCell ref="CK27:CN27"/>
    <mergeCell ref="CO27:CR27"/>
    <mergeCell ref="CS27:CV27"/>
    <mergeCell ref="C28:I28"/>
    <mergeCell ref="J28:P28"/>
    <mergeCell ref="Q28:R28"/>
    <mergeCell ref="S28:T28"/>
    <mergeCell ref="U28:AB28"/>
    <mergeCell ref="AC28:AD28"/>
    <mergeCell ref="AE28:AF28"/>
    <mergeCell ref="AG28:AH28"/>
    <mergeCell ref="AI28:AJ28"/>
    <mergeCell ref="AK28:AL28"/>
    <mergeCell ref="AM28:AN28"/>
    <mergeCell ref="AO28:AP28"/>
    <mergeCell ref="AQ28:AR28"/>
    <mergeCell ref="AS28:AT28"/>
    <mergeCell ref="AU28:AV28"/>
    <mergeCell ref="AW28:AX28"/>
    <mergeCell ref="AY28:AZ28"/>
    <mergeCell ref="BA28:BB28"/>
    <mergeCell ref="BC28:BD28"/>
    <mergeCell ref="BE28:BF28"/>
    <mergeCell ref="BG28:BH28"/>
    <mergeCell ref="BI28:BJ28"/>
    <mergeCell ref="BK28:BL28"/>
    <mergeCell ref="BM28:BN28"/>
    <mergeCell ref="BO28:BP28"/>
    <mergeCell ref="BQ28:BR28"/>
    <mergeCell ref="BS28:BT28"/>
    <mergeCell ref="BU28:BV28"/>
    <mergeCell ref="BW28:BX28"/>
    <mergeCell ref="BY28:BZ28"/>
    <mergeCell ref="CA28:CB28"/>
    <mergeCell ref="CC28:CD28"/>
    <mergeCell ref="CE28:CF28"/>
    <mergeCell ref="CG28:CJ28"/>
    <mergeCell ref="CK28:CN28"/>
    <mergeCell ref="CO28:CR28"/>
    <mergeCell ref="CS28:CV28"/>
    <mergeCell ref="C29:I29"/>
    <mergeCell ref="J29:P29"/>
    <mergeCell ref="Q29:R29"/>
    <mergeCell ref="S29:T29"/>
    <mergeCell ref="U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G29:BH29"/>
    <mergeCell ref="BI29:BJ29"/>
    <mergeCell ref="BK29:BL29"/>
    <mergeCell ref="BM29:BN29"/>
    <mergeCell ref="BO29:BP29"/>
    <mergeCell ref="BQ29:BR29"/>
    <mergeCell ref="BS29:BT29"/>
    <mergeCell ref="BU29:BV29"/>
    <mergeCell ref="BW29:BX29"/>
    <mergeCell ref="BY29:BZ29"/>
    <mergeCell ref="CA29:CB29"/>
    <mergeCell ref="CC29:CD29"/>
    <mergeCell ref="CE29:CF29"/>
    <mergeCell ref="CG29:CJ29"/>
    <mergeCell ref="CK29:CN29"/>
    <mergeCell ref="CO29:CR29"/>
    <mergeCell ref="CS29:CV29"/>
    <mergeCell ref="C30:I30"/>
    <mergeCell ref="J30:P30"/>
    <mergeCell ref="Q30:R30"/>
    <mergeCell ref="S30:T30"/>
    <mergeCell ref="U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J30"/>
    <mergeCell ref="CK30:CN30"/>
    <mergeCell ref="CO30:CR30"/>
    <mergeCell ref="CS30:CV30"/>
    <mergeCell ref="C31:I31"/>
    <mergeCell ref="J31:P31"/>
    <mergeCell ref="Q31:R31"/>
    <mergeCell ref="S31:T31"/>
    <mergeCell ref="U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K31:BL31"/>
    <mergeCell ref="BM31:BN31"/>
    <mergeCell ref="BO31:BP31"/>
    <mergeCell ref="BQ31:BR31"/>
    <mergeCell ref="BS31:BT31"/>
    <mergeCell ref="BU31:BV31"/>
    <mergeCell ref="BW31:BX31"/>
    <mergeCell ref="BY31:BZ31"/>
    <mergeCell ref="CA31:CB31"/>
    <mergeCell ref="CC31:CD31"/>
    <mergeCell ref="CE31:CF31"/>
    <mergeCell ref="CG31:CJ31"/>
    <mergeCell ref="CK31:CN31"/>
    <mergeCell ref="CO31:CR31"/>
    <mergeCell ref="CS31:CV31"/>
    <mergeCell ref="C32:I32"/>
    <mergeCell ref="J32:P32"/>
    <mergeCell ref="Q32:R32"/>
    <mergeCell ref="S32:T32"/>
    <mergeCell ref="U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CC32:CD32"/>
    <mergeCell ref="BG32:BH32"/>
    <mergeCell ref="BI32:BJ32"/>
    <mergeCell ref="BK32:BL32"/>
    <mergeCell ref="BM32:BN32"/>
    <mergeCell ref="BO32:BP32"/>
    <mergeCell ref="BQ32:BR32"/>
    <mergeCell ref="CG32:CJ32"/>
    <mergeCell ref="CK32:CN32"/>
    <mergeCell ref="CO32:CR32"/>
    <mergeCell ref="CS32:CV32"/>
    <mergeCell ref="A34:CV34"/>
    <mergeCell ref="BS32:BT32"/>
    <mergeCell ref="BU32:BV32"/>
    <mergeCell ref="BW32:BX32"/>
    <mergeCell ref="BY32:BZ32"/>
    <mergeCell ref="CA32:CB32"/>
    <mergeCell ref="A4:P4"/>
    <mergeCell ref="Q4:AN4"/>
    <mergeCell ref="A41:CV41"/>
    <mergeCell ref="A42:CV42"/>
    <mergeCell ref="A43:CV43"/>
    <mergeCell ref="A37:CV37"/>
    <mergeCell ref="A38:CV38"/>
    <mergeCell ref="A39:CV39"/>
    <mergeCell ref="A40:CV40"/>
    <mergeCell ref="CE32:CF32"/>
  </mergeCells>
  <dataValidations count="2">
    <dataValidation type="list" allowBlank="1" showInputMessage="1" showErrorMessage="1" sqref="Q27:R32 M9:N23">
      <formula1>"常,非"</formula1>
    </dataValidation>
    <dataValidation type="list" allowBlank="1" showInputMessage="1" showErrorMessage="1" sqref="S27:T32 O9:P23">
      <formula1>"専,兼"</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landscape" paperSize="9" scale="94"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AZ106"/>
  <sheetViews>
    <sheetView view="pageBreakPreview" zoomScaleSheetLayoutView="100" zoomScalePageLayoutView="0" workbookViewId="0" topLeftCell="A1">
      <selection activeCell="A1" sqref="A1:X2"/>
    </sheetView>
  </sheetViews>
  <sheetFormatPr defaultColWidth="1.875" defaultRowHeight="13.5"/>
  <cols>
    <col min="1" max="16384" width="1.875" style="6" customWidth="1"/>
  </cols>
  <sheetData>
    <row r="1" spans="1:50" s="4" customFormat="1" ht="11.25" customHeight="1">
      <c r="A1" s="360" t="s">
        <v>378</v>
      </c>
      <c r="B1" s="360"/>
      <c r="C1" s="360"/>
      <c r="D1" s="360"/>
      <c r="E1" s="360"/>
      <c r="F1" s="360"/>
      <c r="G1" s="360"/>
      <c r="H1" s="360"/>
      <c r="I1" s="360"/>
      <c r="J1" s="360"/>
      <c r="K1" s="360"/>
      <c r="L1" s="360"/>
      <c r="M1" s="360"/>
      <c r="N1" s="360"/>
      <c r="O1" s="360"/>
      <c r="P1" s="360"/>
      <c r="Q1" s="360"/>
      <c r="R1" s="360"/>
      <c r="S1" s="360"/>
      <c r="T1" s="360"/>
      <c r="U1" s="360"/>
      <c r="V1" s="360"/>
      <c r="W1" s="360"/>
      <c r="X1" s="360"/>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s="4" customFormat="1" ht="11.25"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15"/>
      <c r="Z2" s="15"/>
      <c r="AA2" s="15"/>
      <c r="AB2" s="15"/>
      <c r="AC2" s="15"/>
      <c r="AD2" s="15"/>
      <c r="AE2" s="15"/>
      <c r="AF2" s="15"/>
      <c r="AG2" s="15"/>
      <c r="AH2" s="15"/>
      <c r="AI2" s="15"/>
      <c r="AJ2" s="15" t="s">
        <v>488</v>
      </c>
      <c r="AK2" s="569" t="s">
        <v>489</v>
      </c>
      <c r="AL2" s="569"/>
      <c r="AM2" s="569"/>
      <c r="AN2" s="569"/>
      <c r="AO2" s="569"/>
      <c r="AP2" s="569"/>
      <c r="AQ2" s="569"/>
      <c r="AR2" s="569"/>
      <c r="AS2" s="569"/>
      <c r="AT2" s="569"/>
      <c r="AU2" s="569"/>
      <c r="AV2" s="569"/>
      <c r="AW2" s="15" t="s">
        <v>101</v>
      </c>
      <c r="AX2" s="15"/>
    </row>
    <row r="3" spans="1:50" ht="11.25" customHeight="1">
      <c r="A3" s="19"/>
      <c r="B3" s="353" t="s">
        <v>336</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19"/>
      <c r="AI3" s="19"/>
      <c r="AJ3" s="19"/>
      <c r="AK3" s="19"/>
      <c r="AL3" s="19"/>
      <c r="AM3" s="19"/>
      <c r="AN3" s="19"/>
      <c r="AO3" s="19"/>
      <c r="AP3" s="19"/>
      <c r="AQ3" s="19"/>
      <c r="AR3" s="19"/>
      <c r="AS3" s="19"/>
      <c r="AT3" s="19"/>
      <c r="AU3" s="19"/>
      <c r="AV3" s="19"/>
      <c r="AW3" s="19"/>
      <c r="AX3" s="18"/>
    </row>
    <row r="4" spans="1:50" ht="11.25" customHeight="1">
      <c r="A4" s="19"/>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19"/>
      <c r="AI4" s="19"/>
      <c r="AJ4" s="19"/>
      <c r="AK4" s="19"/>
      <c r="AL4" s="19"/>
      <c r="AM4" s="19"/>
      <c r="AN4" s="19"/>
      <c r="AO4" s="19"/>
      <c r="AP4" s="19"/>
      <c r="AQ4" s="19"/>
      <c r="AR4" s="19"/>
      <c r="AS4" s="19"/>
      <c r="AT4" s="19"/>
      <c r="AU4" s="19"/>
      <c r="AV4" s="19"/>
      <c r="AW4" s="19"/>
      <c r="AX4" s="19"/>
    </row>
    <row r="5" spans="1:50" ht="11.25" customHeight="1">
      <c r="A5" s="19"/>
      <c r="B5" s="394" t="s">
        <v>337</v>
      </c>
      <c r="C5" s="394"/>
      <c r="D5" s="394"/>
      <c r="E5" s="394"/>
      <c r="F5" s="394"/>
      <c r="G5" s="394"/>
      <c r="H5" s="394"/>
      <c r="I5" s="394"/>
      <c r="J5" s="394"/>
      <c r="K5" s="394"/>
      <c r="L5" s="394"/>
      <c r="M5" s="394"/>
      <c r="N5" s="394" t="s">
        <v>21</v>
      </c>
      <c r="O5" s="394"/>
      <c r="P5" s="394"/>
      <c r="Q5" s="394" t="s">
        <v>22</v>
      </c>
      <c r="R5" s="394"/>
      <c r="S5" s="394"/>
      <c r="T5" s="13"/>
      <c r="U5" s="13"/>
      <c r="V5" s="13"/>
      <c r="W5" s="13"/>
      <c r="X5" s="13"/>
      <c r="Y5" s="13"/>
      <c r="Z5" s="13"/>
      <c r="AA5" s="13"/>
      <c r="AB5" s="13"/>
      <c r="AC5" s="13"/>
      <c r="AD5" s="13"/>
      <c r="AE5" s="13"/>
      <c r="AF5" s="13"/>
      <c r="AG5" s="13"/>
      <c r="AH5" s="19"/>
      <c r="AI5" s="19"/>
      <c r="AJ5" s="19"/>
      <c r="AK5" s="19"/>
      <c r="AL5" s="19"/>
      <c r="AM5" s="19"/>
      <c r="AN5" s="19"/>
      <c r="AO5" s="19"/>
      <c r="AP5" s="19"/>
      <c r="AQ5" s="19"/>
      <c r="AR5" s="19"/>
      <c r="AS5" s="19"/>
      <c r="AT5" s="19"/>
      <c r="AU5" s="19"/>
      <c r="AV5" s="19"/>
      <c r="AW5" s="19"/>
      <c r="AX5" s="19"/>
    </row>
    <row r="6" spans="1:50" ht="11.25" customHeight="1">
      <c r="A6" s="19"/>
      <c r="B6" s="394"/>
      <c r="C6" s="394"/>
      <c r="D6" s="394"/>
      <c r="E6" s="394"/>
      <c r="F6" s="394"/>
      <c r="G6" s="394"/>
      <c r="H6" s="394"/>
      <c r="I6" s="394"/>
      <c r="J6" s="394"/>
      <c r="K6" s="394"/>
      <c r="L6" s="394"/>
      <c r="M6" s="394"/>
      <c r="N6" s="562"/>
      <c r="O6" s="563"/>
      <c r="P6" s="564"/>
      <c r="Q6" s="562"/>
      <c r="R6" s="563"/>
      <c r="S6" s="564"/>
      <c r="T6" s="13"/>
      <c r="U6" s="13"/>
      <c r="V6" s="13"/>
      <c r="W6" s="13"/>
      <c r="X6" s="13"/>
      <c r="Y6" s="13"/>
      <c r="Z6" s="13"/>
      <c r="AA6" s="13"/>
      <c r="AB6" s="13"/>
      <c r="AC6" s="13"/>
      <c r="AD6" s="13"/>
      <c r="AE6" s="13"/>
      <c r="AF6" s="13"/>
      <c r="AG6" s="13"/>
      <c r="AH6" s="19"/>
      <c r="AI6" s="19"/>
      <c r="AJ6" s="19"/>
      <c r="AK6" s="19"/>
      <c r="AL6" s="19"/>
      <c r="AM6" s="19"/>
      <c r="AN6" s="19"/>
      <c r="AO6" s="19"/>
      <c r="AP6" s="19"/>
      <c r="AQ6" s="19"/>
      <c r="AR6" s="19"/>
      <c r="AS6" s="19"/>
      <c r="AT6" s="19"/>
      <c r="AU6" s="19"/>
      <c r="AV6" s="19"/>
      <c r="AW6" s="19"/>
      <c r="AX6" s="19"/>
    </row>
    <row r="7" spans="1:50" ht="11.25" customHeight="1">
      <c r="A7" s="19"/>
      <c r="B7" s="394"/>
      <c r="C7" s="394"/>
      <c r="D7" s="394"/>
      <c r="E7" s="394"/>
      <c r="F7" s="394"/>
      <c r="G7" s="394"/>
      <c r="H7" s="394"/>
      <c r="I7" s="394"/>
      <c r="J7" s="394"/>
      <c r="K7" s="394"/>
      <c r="L7" s="394"/>
      <c r="M7" s="394"/>
      <c r="N7" s="565"/>
      <c r="O7" s="566"/>
      <c r="P7" s="567"/>
      <c r="Q7" s="565"/>
      <c r="R7" s="566"/>
      <c r="S7" s="567"/>
      <c r="T7" s="13"/>
      <c r="U7" s="15" t="s">
        <v>338</v>
      </c>
      <c r="V7" s="18"/>
      <c r="W7" s="13"/>
      <c r="X7" s="13"/>
      <c r="Y7" s="13"/>
      <c r="Z7" s="13"/>
      <c r="AA7" s="13"/>
      <c r="AB7" s="13"/>
      <c r="AC7" s="13"/>
      <c r="AD7" s="13"/>
      <c r="AE7" s="13"/>
      <c r="AF7" s="13"/>
      <c r="AG7" s="13"/>
      <c r="AH7" s="19"/>
      <c r="AI7" s="19"/>
      <c r="AJ7" s="19"/>
      <c r="AK7" s="19"/>
      <c r="AL7" s="19"/>
      <c r="AM7" s="19"/>
      <c r="AN7" s="19"/>
      <c r="AO7" s="19"/>
      <c r="AP7" s="19"/>
      <c r="AQ7" s="19"/>
      <c r="AR7" s="19"/>
      <c r="AS7" s="19"/>
      <c r="AT7" s="19"/>
      <c r="AU7" s="19"/>
      <c r="AV7" s="19"/>
      <c r="AW7" s="19"/>
      <c r="AX7" s="19"/>
    </row>
    <row r="8" spans="1:50" ht="11.25" customHeight="1">
      <c r="A8" s="18"/>
      <c r="B8" s="11"/>
      <c r="C8" s="11"/>
      <c r="D8" s="11"/>
      <c r="E8" s="11"/>
      <c r="F8" s="11"/>
      <c r="G8" s="11"/>
      <c r="H8" s="11"/>
      <c r="I8" s="11"/>
      <c r="J8" s="11"/>
      <c r="K8" s="11"/>
      <c r="L8" s="11"/>
      <c r="M8" s="11"/>
      <c r="N8" s="11"/>
      <c r="O8" s="11"/>
      <c r="P8" s="11"/>
      <c r="Q8" s="11"/>
      <c r="R8" s="11"/>
      <c r="S8" s="11"/>
      <c r="T8" s="16"/>
      <c r="U8" s="16"/>
      <c r="V8" s="16"/>
      <c r="W8" s="13"/>
      <c r="X8" s="13"/>
      <c r="Y8" s="13"/>
      <c r="Z8" s="13"/>
      <c r="AA8" s="13"/>
      <c r="AB8" s="13"/>
      <c r="AC8" s="13"/>
      <c r="AD8" s="13"/>
      <c r="AE8" s="13"/>
      <c r="AF8" s="13"/>
      <c r="AG8" s="13"/>
      <c r="AH8" s="19"/>
      <c r="AI8" s="19"/>
      <c r="AJ8" s="19"/>
      <c r="AK8" s="19"/>
      <c r="AL8" s="19"/>
      <c r="AM8" s="19"/>
      <c r="AN8" s="19"/>
      <c r="AO8" s="19"/>
      <c r="AP8" s="19"/>
      <c r="AQ8" s="19"/>
      <c r="AR8" s="19"/>
      <c r="AS8" s="19"/>
      <c r="AT8" s="19"/>
      <c r="AU8" s="19"/>
      <c r="AV8" s="19"/>
      <c r="AW8" s="19"/>
      <c r="AX8" s="19"/>
    </row>
    <row r="9" spans="1:50" ht="11.25" customHeight="1">
      <c r="A9" s="18"/>
      <c r="B9" s="21" t="s">
        <v>339</v>
      </c>
      <c r="C9" s="11"/>
      <c r="D9" s="11"/>
      <c r="E9" s="11"/>
      <c r="F9" s="11"/>
      <c r="G9" s="11"/>
      <c r="H9" s="11"/>
      <c r="I9" s="11"/>
      <c r="J9" s="11"/>
      <c r="K9" s="11"/>
      <c r="L9" s="11"/>
      <c r="M9" s="11"/>
      <c r="N9" s="11"/>
      <c r="O9" s="11"/>
      <c r="P9" s="11"/>
      <c r="Q9" s="11"/>
      <c r="R9" s="11"/>
      <c r="S9" s="11"/>
      <c r="T9" s="16"/>
      <c r="U9" s="16"/>
      <c r="V9" s="16"/>
      <c r="W9" s="16"/>
      <c r="X9" s="16"/>
      <c r="Y9" s="16"/>
      <c r="Z9" s="16"/>
      <c r="AA9" s="13"/>
      <c r="AB9" s="13"/>
      <c r="AC9" s="13"/>
      <c r="AD9" s="13"/>
      <c r="AE9" s="13"/>
      <c r="AF9" s="13"/>
      <c r="AG9" s="13"/>
      <c r="AH9" s="19"/>
      <c r="AI9" s="19"/>
      <c r="AJ9" s="19"/>
      <c r="AK9" s="19"/>
      <c r="AL9" s="19"/>
      <c r="AM9" s="19"/>
      <c r="AN9" s="19"/>
      <c r="AO9" s="19"/>
      <c r="AP9" s="19"/>
      <c r="AQ9" s="19"/>
      <c r="AR9" s="19"/>
      <c r="AS9" s="19"/>
      <c r="AT9" s="19"/>
      <c r="AU9" s="19"/>
      <c r="AV9" s="19"/>
      <c r="AW9" s="19"/>
      <c r="AX9" s="19"/>
    </row>
    <row r="10" spans="1:50" s="4" customFormat="1" ht="11.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s="4" customFormat="1" ht="11.25" customHeight="1">
      <c r="A11" s="15"/>
      <c r="B11" s="568" t="s">
        <v>340</v>
      </c>
      <c r="C11" s="568"/>
      <c r="D11" s="568"/>
      <c r="E11" s="568"/>
      <c r="F11" s="568"/>
      <c r="G11" s="568"/>
      <c r="H11" s="568"/>
      <c r="I11" s="568"/>
      <c r="J11" s="568"/>
      <c r="K11" s="568"/>
      <c r="L11" s="568"/>
      <c r="M11" s="568"/>
      <c r="N11" s="568"/>
      <c r="O11" s="568"/>
      <c r="P11" s="568"/>
      <c r="Q11" s="568"/>
      <c r="R11" s="568"/>
      <c r="S11" s="568"/>
      <c r="T11" s="568"/>
      <c r="U11" s="568"/>
      <c r="V11" s="568"/>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s="4" customFormat="1" ht="11.25" customHeight="1">
      <c r="A12" s="15"/>
      <c r="B12" s="568"/>
      <c r="C12" s="568"/>
      <c r="D12" s="568"/>
      <c r="E12" s="568"/>
      <c r="F12" s="568"/>
      <c r="G12" s="568"/>
      <c r="H12" s="568"/>
      <c r="I12" s="568"/>
      <c r="J12" s="568"/>
      <c r="K12" s="568"/>
      <c r="L12" s="568"/>
      <c r="M12" s="568"/>
      <c r="N12" s="568"/>
      <c r="O12" s="568"/>
      <c r="P12" s="568"/>
      <c r="Q12" s="568"/>
      <c r="R12" s="568"/>
      <c r="S12" s="568"/>
      <c r="T12" s="568"/>
      <c r="U12" s="568"/>
      <c r="V12" s="568"/>
      <c r="W12" s="15"/>
      <c r="X12" s="15"/>
      <c r="Y12" s="15"/>
      <c r="Z12" s="15"/>
      <c r="AA12" s="15"/>
      <c r="AB12" s="15"/>
      <c r="AC12" s="15"/>
      <c r="AD12" s="15"/>
      <c r="AE12" s="15"/>
      <c r="AF12" s="15"/>
      <c r="AG12" s="15"/>
      <c r="AH12" s="15"/>
      <c r="AI12" s="569"/>
      <c r="AJ12" s="569"/>
      <c r="AK12" s="569"/>
      <c r="AL12" s="569"/>
      <c r="AM12" s="569"/>
      <c r="AN12" s="569"/>
      <c r="AO12" s="569"/>
      <c r="AP12" s="569"/>
      <c r="AQ12" s="569"/>
      <c r="AR12" s="569"/>
      <c r="AS12" s="569"/>
      <c r="AT12" s="569"/>
      <c r="AU12" s="18"/>
      <c r="AV12" s="18"/>
      <c r="AW12" s="18"/>
      <c r="AX12" s="15"/>
    </row>
    <row r="13" spans="1:50" ht="11.25" customHeight="1">
      <c r="A13" s="18"/>
      <c r="B13" s="164" t="s">
        <v>341</v>
      </c>
      <c r="C13" s="165"/>
      <c r="D13" s="165"/>
      <c r="E13" s="165"/>
      <c r="F13" s="165"/>
      <c r="G13" s="165"/>
      <c r="H13" s="165"/>
      <c r="I13" s="165"/>
      <c r="J13" s="165"/>
      <c r="K13" s="165"/>
      <c r="L13" s="165"/>
      <c r="M13" s="165"/>
      <c r="N13" s="165"/>
      <c r="O13" s="166"/>
      <c r="P13" s="570"/>
      <c r="Q13" s="571"/>
      <c r="R13" s="571"/>
      <c r="S13" s="574" t="s">
        <v>109</v>
      </c>
      <c r="T13" s="575"/>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0" ht="11.25" customHeight="1">
      <c r="A14" s="18"/>
      <c r="B14" s="170"/>
      <c r="C14" s="171"/>
      <c r="D14" s="171"/>
      <c r="E14" s="171"/>
      <c r="F14" s="171"/>
      <c r="G14" s="171"/>
      <c r="H14" s="171"/>
      <c r="I14" s="171"/>
      <c r="J14" s="171"/>
      <c r="K14" s="171"/>
      <c r="L14" s="171"/>
      <c r="M14" s="171"/>
      <c r="N14" s="171"/>
      <c r="O14" s="172"/>
      <c r="P14" s="572"/>
      <c r="Q14" s="573"/>
      <c r="R14" s="573"/>
      <c r="S14" s="576"/>
      <c r="T14" s="577"/>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0" ht="11.25" customHeight="1">
      <c r="A15" s="18"/>
      <c r="B15" s="528" t="s">
        <v>342</v>
      </c>
      <c r="C15" s="529"/>
      <c r="D15" s="164" t="s">
        <v>343</v>
      </c>
      <c r="E15" s="165"/>
      <c r="F15" s="165"/>
      <c r="G15" s="165"/>
      <c r="H15" s="165"/>
      <c r="I15" s="165"/>
      <c r="J15" s="165"/>
      <c r="K15" s="165"/>
      <c r="L15" s="165"/>
      <c r="M15" s="165"/>
      <c r="N15" s="165"/>
      <c r="O15" s="166"/>
      <c r="P15" s="570"/>
      <c r="Q15" s="571"/>
      <c r="R15" s="571"/>
      <c r="S15" s="574" t="s">
        <v>109</v>
      </c>
      <c r="T15" s="575"/>
      <c r="U15" s="18"/>
      <c r="V15" s="18"/>
      <c r="W15" s="18"/>
      <c r="X15" s="18"/>
      <c r="Y15" s="18"/>
      <c r="Z15" s="164" t="s">
        <v>344</v>
      </c>
      <c r="AA15" s="165"/>
      <c r="AB15" s="165"/>
      <c r="AC15" s="165"/>
      <c r="AD15" s="165"/>
      <c r="AE15" s="165"/>
      <c r="AF15" s="166"/>
      <c r="AG15" s="452" t="s">
        <v>345</v>
      </c>
      <c r="AH15" s="453"/>
      <c r="AI15" s="453"/>
      <c r="AJ15" s="453"/>
      <c r="AK15" s="453"/>
      <c r="AL15" s="453"/>
      <c r="AM15" s="453"/>
      <c r="AN15" s="453"/>
      <c r="AO15" s="453"/>
      <c r="AP15" s="453"/>
      <c r="AQ15" s="453"/>
      <c r="AR15" s="453"/>
      <c r="AS15" s="453"/>
      <c r="AT15" s="393"/>
      <c r="AU15" s="18"/>
      <c r="AV15" s="18"/>
      <c r="AW15" s="18"/>
      <c r="AX15" s="18"/>
    </row>
    <row r="16" spans="1:50" ht="11.25" customHeight="1">
      <c r="A16" s="18"/>
      <c r="B16" s="530"/>
      <c r="C16" s="531"/>
      <c r="D16" s="170"/>
      <c r="E16" s="171"/>
      <c r="F16" s="171"/>
      <c r="G16" s="171"/>
      <c r="H16" s="171"/>
      <c r="I16" s="171"/>
      <c r="J16" s="171"/>
      <c r="K16" s="171"/>
      <c r="L16" s="171"/>
      <c r="M16" s="171"/>
      <c r="N16" s="171"/>
      <c r="O16" s="172"/>
      <c r="P16" s="572"/>
      <c r="Q16" s="573"/>
      <c r="R16" s="573"/>
      <c r="S16" s="576"/>
      <c r="T16" s="577"/>
      <c r="U16" s="18"/>
      <c r="V16" s="18"/>
      <c r="W16" s="18"/>
      <c r="X16" s="18"/>
      <c r="Y16" s="18"/>
      <c r="Z16" s="170"/>
      <c r="AA16" s="171"/>
      <c r="AB16" s="171"/>
      <c r="AC16" s="171"/>
      <c r="AD16" s="171"/>
      <c r="AE16" s="171"/>
      <c r="AF16" s="172"/>
      <c r="AG16" s="452" t="s">
        <v>346</v>
      </c>
      <c r="AH16" s="453"/>
      <c r="AI16" s="453"/>
      <c r="AJ16" s="453"/>
      <c r="AK16" s="453"/>
      <c r="AL16" s="453"/>
      <c r="AM16" s="393"/>
      <c r="AN16" s="452" t="s">
        <v>347</v>
      </c>
      <c r="AO16" s="453"/>
      <c r="AP16" s="453"/>
      <c r="AQ16" s="453"/>
      <c r="AR16" s="453"/>
      <c r="AS16" s="453"/>
      <c r="AT16" s="393"/>
      <c r="AU16" s="18"/>
      <c r="AV16" s="18"/>
      <c r="AW16" s="18"/>
      <c r="AX16" s="18"/>
    </row>
    <row r="17" spans="1:50" ht="11.25" customHeight="1">
      <c r="A17" s="20"/>
      <c r="B17" s="530"/>
      <c r="C17" s="531"/>
      <c r="D17" s="164" t="s">
        <v>348</v>
      </c>
      <c r="E17" s="165"/>
      <c r="F17" s="165"/>
      <c r="G17" s="165"/>
      <c r="H17" s="165"/>
      <c r="I17" s="165"/>
      <c r="J17" s="165"/>
      <c r="K17" s="165"/>
      <c r="L17" s="165"/>
      <c r="M17" s="165"/>
      <c r="N17" s="165"/>
      <c r="O17" s="166"/>
      <c r="P17" s="164" t="s">
        <v>349</v>
      </c>
      <c r="Q17" s="165"/>
      <c r="R17" s="165"/>
      <c r="S17" s="165"/>
      <c r="T17" s="166"/>
      <c r="U17" s="570"/>
      <c r="V17" s="571"/>
      <c r="W17" s="571"/>
      <c r="X17" s="574" t="s">
        <v>109</v>
      </c>
      <c r="Y17" s="575"/>
      <c r="Z17" s="570"/>
      <c r="AA17" s="571"/>
      <c r="AB17" s="571"/>
      <c r="AC17" s="571"/>
      <c r="AD17" s="571"/>
      <c r="AE17" s="574" t="s">
        <v>33</v>
      </c>
      <c r="AF17" s="575"/>
      <c r="AG17" s="570"/>
      <c r="AH17" s="571"/>
      <c r="AI17" s="571"/>
      <c r="AJ17" s="571"/>
      <c r="AK17" s="571"/>
      <c r="AL17" s="574" t="s">
        <v>33</v>
      </c>
      <c r="AM17" s="575"/>
      <c r="AN17" s="570"/>
      <c r="AO17" s="571"/>
      <c r="AP17" s="571"/>
      <c r="AQ17" s="571"/>
      <c r="AR17" s="571"/>
      <c r="AS17" s="574" t="s">
        <v>33</v>
      </c>
      <c r="AT17" s="575"/>
      <c r="AU17" s="18"/>
      <c r="AV17" s="18"/>
      <c r="AW17" s="18"/>
      <c r="AX17" s="18"/>
    </row>
    <row r="18" spans="1:50" ht="11.25" customHeight="1">
      <c r="A18" s="20"/>
      <c r="B18" s="530"/>
      <c r="C18" s="531"/>
      <c r="D18" s="167"/>
      <c r="E18" s="168"/>
      <c r="F18" s="168"/>
      <c r="G18" s="168"/>
      <c r="H18" s="168"/>
      <c r="I18" s="168"/>
      <c r="J18" s="168"/>
      <c r="K18" s="168"/>
      <c r="L18" s="168"/>
      <c r="M18" s="168"/>
      <c r="N18" s="168"/>
      <c r="O18" s="169"/>
      <c r="P18" s="170"/>
      <c r="Q18" s="171"/>
      <c r="R18" s="171"/>
      <c r="S18" s="171"/>
      <c r="T18" s="172"/>
      <c r="U18" s="572"/>
      <c r="V18" s="573"/>
      <c r="W18" s="573"/>
      <c r="X18" s="576"/>
      <c r="Y18" s="577"/>
      <c r="Z18" s="572"/>
      <c r="AA18" s="573"/>
      <c r="AB18" s="573"/>
      <c r="AC18" s="573"/>
      <c r="AD18" s="573"/>
      <c r="AE18" s="576"/>
      <c r="AF18" s="577"/>
      <c r="AG18" s="572"/>
      <c r="AH18" s="573"/>
      <c r="AI18" s="573"/>
      <c r="AJ18" s="573"/>
      <c r="AK18" s="573"/>
      <c r="AL18" s="576"/>
      <c r="AM18" s="577"/>
      <c r="AN18" s="572"/>
      <c r="AO18" s="573"/>
      <c r="AP18" s="573"/>
      <c r="AQ18" s="573"/>
      <c r="AR18" s="573"/>
      <c r="AS18" s="576"/>
      <c r="AT18" s="577"/>
      <c r="AU18" s="18"/>
      <c r="AV18" s="18"/>
      <c r="AW18" s="18"/>
      <c r="AX18" s="18"/>
    </row>
    <row r="19" spans="1:50" ht="11.25" customHeight="1">
      <c r="A19" s="20"/>
      <c r="B19" s="530"/>
      <c r="C19" s="531"/>
      <c r="D19" s="167"/>
      <c r="E19" s="168"/>
      <c r="F19" s="168"/>
      <c r="G19" s="168"/>
      <c r="H19" s="168"/>
      <c r="I19" s="168"/>
      <c r="J19" s="168"/>
      <c r="K19" s="168"/>
      <c r="L19" s="168"/>
      <c r="M19" s="168"/>
      <c r="N19" s="168"/>
      <c r="O19" s="169"/>
      <c r="P19" s="164" t="s">
        <v>350</v>
      </c>
      <c r="Q19" s="165"/>
      <c r="R19" s="165"/>
      <c r="S19" s="165"/>
      <c r="T19" s="166"/>
      <c r="U19" s="570"/>
      <c r="V19" s="571"/>
      <c r="W19" s="571"/>
      <c r="X19" s="574" t="s">
        <v>109</v>
      </c>
      <c r="Y19" s="575"/>
      <c r="Z19" s="570"/>
      <c r="AA19" s="571"/>
      <c r="AB19" s="571"/>
      <c r="AC19" s="571"/>
      <c r="AD19" s="571"/>
      <c r="AE19" s="574" t="s">
        <v>33</v>
      </c>
      <c r="AF19" s="575"/>
      <c r="AG19" s="570"/>
      <c r="AH19" s="571"/>
      <c r="AI19" s="571"/>
      <c r="AJ19" s="571"/>
      <c r="AK19" s="571"/>
      <c r="AL19" s="574" t="s">
        <v>33</v>
      </c>
      <c r="AM19" s="575"/>
      <c r="AN19" s="570"/>
      <c r="AO19" s="571"/>
      <c r="AP19" s="571"/>
      <c r="AQ19" s="571"/>
      <c r="AR19" s="571"/>
      <c r="AS19" s="574" t="s">
        <v>33</v>
      </c>
      <c r="AT19" s="575"/>
      <c r="AU19" s="18"/>
      <c r="AV19" s="18"/>
      <c r="AW19" s="18"/>
      <c r="AX19" s="18"/>
    </row>
    <row r="20" spans="1:50" ht="11.25" customHeight="1">
      <c r="A20" s="20"/>
      <c r="B20" s="532"/>
      <c r="C20" s="533"/>
      <c r="D20" s="170"/>
      <c r="E20" s="171"/>
      <c r="F20" s="171"/>
      <c r="G20" s="171"/>
      <c r="H20" s="171"/>
      <c r="I20" s="171"/>
      <c r="J20" s="171"/>
      <c r="K20" s="171"/>
      <c r="L20" s="171"/>
      <c r="M20" s="171"/>
      <c r="N20" s="171"/>
      <c r="O20" s="172"/>
      <c r="P20" s="170"/>
      <c r="Q20" s="171"/>
      <c r="R20" s="171"/>
      <c r="S20" s="171"/>
      <c r="T20" s="172"/>
      <c r="U20" s="572"/>
      <c r="V20" s="573"/>
      <c r="W20" s="573"/>
      <c r="X20" s="576"/>
      <c r="Y20" s="577"/>
      <c r="Z20" s="572"/>
      <c r="AA20" s="573"/>
      <c r="AB20" s="573"/>
      <c r="AC20" s="573"/>
      <c r="AD20" s="573"/>
      <c r="AE20" s="576"/>
      <c r="AF20" s="577"/>
      <c r="AG20" s="572"/>
      <c r="AH20" s="573"/>
      <c r="AI20" s="573"/>
      <c r="AJ20" s="573"/>
      <c r="AK20" s="573"/>
      <c r="AL20" s="576"/>
      <c r="AM20" s="577"/>
      <c r="AN20" s="572"/>
      <c r="AO20" s="573"/>
      <c r="AP20" s="573"/>
      <c r="AQ20" s="573"/>
      <c r="AR20" s="573"/>
      <c r="AS20" s="576"/>
      <c r="AT20" s="577"/>
      <c r="AU20" s="18"/>
      <c r="AV20" s="18"/>
      <c r="AW20" s="18"/>
      <c r="AX20" s="18"/>
    </row>
    <row r="21" spans="1:50" ht="11.25" customHeight="1">
      <c r="A21" s="19"/>
      <c r="B21" s="19"/>
      <c r="C21" s="18" t="s">
        <v>34</v>
      </c>
      <c r="D21" s="19"/>
      <c r="E21" s="19"/>
      <c r="F21" s="18" t="s">
        <v>351</v>
      </c>
      <c r="G21" s="19"/>
      <c r="H21" s="19"/>
      <c r="I21" s="19"/>
      <c r="J21" s="19"/>
      <c r="K21" s="19"/>
      <c r="L21" s="19"/>
      <c r="M21" s="19"/>
      <c r="N21" s="19"/>
      <c r="O21" s="19"/>
      <c r="P21" s="19"/>
      <c r="Q21" s="19"/>
      <c r="R21" s="19"/>
      <c r="S21" s="19"/>
      <c r="T21" s="19"/>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1.25" customHeight="1">
      <c r="A22" s="19"/>
      <c r="B22" s="19"/>
      <c r="C22" s="19"/>
      <c r="D22" s="19"/>
      <c r="E22" s="19"/>
      <c r="F22" s="18" t="s">
        <v>352</v>
      </c>
      <c r="G22" s="19"/>
      <c r="H22" s="19"/>
      <c r="I22" s="19"/>
      <c r="J22" s="19"/>
      <c r="K22" s="19"/>
      <c r="L22" s="19"/>
      <c r="M22" s="19"/>
      <c r="N22" s="19"/>
      <c r="O22" s="19"/>
      <c r="P22" s="19"/>
      <c r="Q22" s="19"/>
      <c r="R22" s="19"/>
      <c r="S22" s="19"/>
      <c r="T22" s="19"/>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2" ht="11.2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9"/>
      <c r="AZ23" s="9"/>
    </row>
    <row r="24" spans="1:52" ht="11.25" customHeight="1">
      <c r="A24" s="18"/>
      <c r="B24" s="394" t="s">
        <v>353</v>
      </c>
      <c r="C24" s="394"/>
      <c r="D24" s="394"/>
      <c r="E24" s="394"/>
      <c r="F24" s="394"/>
      <c r="G24" s="394"/>
      <c r="H24" s="394"/>
      <c r="I24" s="394"/>
      <c r="J24" s="394"/>
      <c r="K24" s="394"/>
      <c r="L24" s="394"/>
      <c r="M24" s="394"/>
      <c r="N24" s="394" t="s">
        <v>21</v>
      </c>
      <c r="O24" s="394"/>
      <c r="P24" s="394"/>
      <c r="Q24" s="394" t="s">
        <v>22</v>
      </c>
      <c r="R24" s="394"/>
      <c r="S24" s="394"/>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9"/>
      <c r="AZ24" s="9"/>
    </row>
    <row r="25" spans="1:52" ht="11.25" customHeight="1">
      <c r="A25" s="18"/>
      <c r="B25" s="394"/>
      <c r="C25" s="394"/>
      <c r="D25" s="394"/>
      <c r="E25" s="394"/>
      <c r="F25" s="394"/>
      <c r="G25" s="394"/>
      <c r="H25" s="394"/>
      <c r="I25" s="394"/>
      <c r="J25" s="394"/>
      <c r="K25" s="394"/>
      <c r="L25" s="394"/>
      <c r="M25" s="394"/>
      <c r="N25" s="562"/>
      <c r="O25" s="563"/>
      <c r="P25" s="564"/>
      <c r="Q25" s="562"/>
      <c r="R25" s="563"/>
      <c r="S25" s="564"/>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9"/>
      <c r="AZ25" s="9"/>
    </row>
    <row r="26" spans="1:52" ht="11.25" customHeight="1">
      <c r="A26" s="18"/>
      <c r="B26" s="394"/>
      <c r="C26" s="394"/>
      <c r="D26" s="394"/>
      <c r="E26" s="394"/>
      <c r="F26" s="394"/>
      <c r="G26" s="394"/>
      <c r="H26" s="394"/>
      <c r="I26" s="394"/>
      <c r="J26" s="394"/>
      <c r="K26" s="394"/>
      <c r="L26" s="394"/>
      <c r="M26" s="394"/>
      <c r="N26" s="565"/>
      <c r="O26" s="566"/>
      <c r="P26" s="567"/>
      <c r="Q26" s="565"/>
      <c r="R26" s="566"/>
      <c r="S26" s="567"/>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9"/>
      <c r="AZ26" s="9"/>
    </row>
    <row r="27" spans="1:50" ht="11.25" customHeight="1">
      <c r="A27" s="18"/>
      <c r="B27" s="578" t="s">
        <v>354</v>
      </c>
      <c r="C27" s="394"/>
      <c r="D27" s="394"/>
      <c r="E27" s="394"/>
      <c r="F27" s="394"/>
      <c r="G27" s="394"/>
      <c r="H27" s="394"/>
      <c r="I27" s="394"/>
      <c r="J27" s="394"/>
      <c r="K27" s="394"/>
      <c r="L27" s="394"/>
      <c r="M27" s="394"/>
      <c r="N27" s="394" t="s">
        <v>21</v>
      </c>
      <c r="O27" s="394"/>
      <c r="P27" s="394"/>
      <c r="Q27" s="394" t="s">
        <v>22</v>
      </c>
      <c r="R27" s="394"/>
      <c r="S27" s="452"/>
      <c r="T27" s="579" t="s">
        <v>355</v>
      </c>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1"/>
      <c r="AX27" s="19"/>
    </row>
    <row r="28" spans="1:50" ht="11.25" customHeight="1">
      <c r="A28" s="18"/>
      <c r="B28" s="394"/>
      <c r="C28" s="394"/>
      <c r="D28" s="394"/>
      <c r="E28" s="394"/>
      <c r="F28" s="394"/>
      <c r="G28" s="394"/>
      <c r="H28" s="394"/>
      <c r="I28" s="394"/>
      <c r="J28" s="394"/>
      <c r="K28" s="394"/>
      <c r="L28" s="394"/>
      <c r="M28" s="394"/>
      <c r="N28" s="562"/>
      <c r="O28" s="563"/>
      <c r="P28" s="564"/>
      <c r="Q28" s="582"/>
      <c r="R28" s="583"/>
      <c r="S28" s="583"/>
      <c r="T28" s="586"/>
      <c r="U28" s="586"/>
      <c r="V28" s="586"/>
      <c r="W28" s="586"/>
      <c r="X28" s="586"/>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7"/>
      <c r="AX28" s="19"/>
    </row>
    <row r="29" spans="1:50" ht="11.25" customHeight="1">
      <c r="A29" s="18"/>
      <c r="B29" s="394"/>
      <c r="C29" s="394"/>
      <c r="D29" s="394"/>
      <c r="E29" s="394"/>
      <c r="F29" s="394"/>
      <c r="G29" s="394"/>
      <c r="H29" s="394"/>
      <c r="I29" s="394"/>
      <c r="J29" s="394"/>
      <c r="K29" s="394"/>
      <c r="L29" s="394"/>
      <c r="M29" s="394"/>
      <c r="N29" s="565"/>
      <c r="O29" s="566"/>
      <c r="P29" s="567"/>
      <c r="Q29" s="584"/>
      <c r="R29" s="585"/>
      <c r="S29" s="585"/>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9"/>
      <c r="AX29" s="19"/>
    </row>
    <row r="30" spans="1:50" ht="11.25" customHeight="1">
      <c r="A30" s="18"/>
      <c r="B30" s="394" t="s">
        <v>356</v>
      </c>
      <c r="C30" s="394"/>
      <c r="D30" s="394"/>
      <c r="E30" s="394"/>
      <c r="F30" s="394"/>
      <c r="G30" s="394"/>
      <c r="H30" s="394"/>
      <c r="I30" s="394"/>
      <c r="J30" s="394"/>
      <c r="K30" s="394"/>
      <c r="L30" s="394"/>
      <c r="M30" s="394"/>
      <c r="N30" s="394" t="s">
        <v>21</v>
      </c>
      <c r="O30" s="394"/>
      <c r="P30" s="394"/>
      <c r="Q30" s="590" t="s">
        <v>22</v>
      </c>
      <c r="R30" s="591"/>
      <c r="S30" s="591"/>
      <c r="T30" s="592" t="s">
        <v>355</v>
      </c>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3"/>
      <c r="AX30" s="19"/>
    </row>
    <row r="31" spans="1:50" ht="11.25" customHeight="1">
      <c r="A31" s="18"/>
      <c r="B31" s="394"/>
      <c r="C31" s="394"/>
      <c r="D31" s="394"/>
      <c r="E31" s="394"/>
      <c r="F31" s="394"/>
      <c r="G31" s="394"/>
      <c r="H31" s="394"/>
      <c r="I31" s="394"/>
      <c r="J31" s="394"/>
      <c r="K31" s="394"/>
      <c r="L31" s="394"/>
      <c r="M31" s="394"/>
      <c r="N31" s="562"/>
      <c r="O31" s="563"/>
      <c r="P31" s="564"/>
      <c r="Q31" s="582"/>
      <c r="R31" s="583"/>
      <c r="S31" s="583"/>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7"/>
      <c r="AX31" s="19"/>
    </row>
    <row r="32" spans="1:50" ht="11.25" customHeight="1">
      <c r="A32" s="18"/>
      <c r="B32" s="394"/>
      <c r="C32" s="394"/>
      <c r="D32" s="394"/>
      <c r="E32" s="394"/>
      <c r="F32" s="394"/>
      <c r="G32" s="394"/>
      <c r="H32" s="394"/>
      <c r="I32" s="394"/>
      <c r="J32" s="394"/>
      <c r="K32" s="394"/>
      <c r="L32" s="394"/>
      <c r="M32" s="394"/>
      <c r="N32" s="565"/>
      <c r="O32" s="566"/>
      <c r="P32" s="567"/>
      <c r="Q32" s="584"/>
      <c r="R32" s="585"/>
      <c r="S32" s="585"/>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9"/>
      <c r="AX32" s="19"/>
    </row>
    <row r="33" spans="1:50" ht="11.25" customHeight="1">
      <c r="A33" s="18"/>
      <c r="B33" s="394" t="s">
        <v>357</v>
      </c>
      <c r="C33" s="394"/>
      <c r="D33" s="394"/>
      <c r="E33" s="394"/>
      <c r="F33" s="394"/>
      <c r="G33" s="394"/>
      <c r="H33" s="394"/>
      <c r="I33" s="394"/>
      <c r="J33" s="394"/>
      <c r="K33" s="394"/>
      <c r="L33" s="394"/>
      <c r="M33" s="394"/>
      <c r="N33" s="394" t="s">
        <v>21</v>
      </c>
      <c r="O33" s="394"/>
      <c r="P33" s="394"/>
      <c r="Q33" s="394" t="s">
        <v>22</v>
      </c>
      <c r="R33" s="394"/>
      <c r="S33" s="39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19"/>
    </row>
    <row r="34" spans="1:50" ht="11.25" customHeight="1">
      <c r="A34" s="18"/>
      <c r="B34" s="394"/>
      <c r="C34" s="394"/>
      <c r="D34" s="394"/>
      <c r="E34" s="394"/>
      <c r="F34" s="394"/>
      <c r="G34" s="394"/>
      <c r="H34" s="394"/>
      <c r="I34" s="394"/>
      <c r="J34" s="394"/>
      <c r="K34" s="394"/>
      <c r="L34" s="394"/>
      <c r="M34" s="394"/>
      <c r="N34" s="562"/>
      <c r="O34" s="563"/>
      <c r="P34" s="564"/>
      <c r="Q34" s="562"/>
      <c r="R34" s="563"/>
      <c r="S34" s="56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19"/>
    </row>
    <row r="35" spans="1:50" ht="11.25">
      <c r="A35" s="18"/>
      <c r="B35" s="394"/>
      <c r="C35" s="394"/>
      <c r="D35" s="394"/>
      <c r="E35" s="394"/>
      <c r="F35" s="394"/>
      <c r="G35" s="394"/>
      <c r="H35" s="394"/>
      <c r="I35" s="394"/>
      <c r="J35" s="394"/>
      <c r="K35" s="394"/>
      <c r="L35" s="394"/>
      <c r="M35" s="394"/>
      <c r="N35" s="565"/>
      <c r="O35" s="566"/>
      <c r="P35" s="567"/>
      <c r="Q35" s="565"/>
      <c r="R35" s="566"/>
      <c r="S35" s="567"/>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1.25">
      <c r="A36" s="18"/>
      <c r="B36" s="394" t="s">
        <v>358</v>
      </c>
      <c r="C36" s="394"/>
      <c r="D36" s="394"/>
      <c r="E36" s="394"/>
      <c r="F36" s="394"/>
      <c r="G36" s="394"/>
      <c r="H36" s="394"/>
      <c r="I36" s="394"/>
      <c r="J36" s="394"/>
      <c r="K36" s="394"/>
      <c r="L36" s="394"/>
      <c r="M36" s="394"/>
      <c r="N36" s="394" t="s">
        <v>21</v>
      </c>
      <c r="O36" s="394"/>
      <c r="P36" s="394"/>
      <c r="Q36" s="394" t="s">
        <v>22</v>
      </c>
      <c r="R36" s="394"/>
      <c r="S36" s="394"/>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1.25">
      <c r="A37" s="18"/>
      <c r="B37" s="394"/>
      <c r="C37" s="394"/>
      <c r="D37" s="394"/>
      <c r="E37" s="394"/>
      <c r="F37" s="394"/>
      <c r="G37" s="394"/>
      <c r="H37" s="394"/>
      <c r="I37" s="394"/>
      <c r="J37" s="394"/>
      <c r="K37" s="394"/>
      <c r="L37" s="394"/>
      <c r="M37" s="394"/>
      <c r="N37" s="562"/>
      <c r="O37" s="563"/>
      <c r="P37" s="564"/>
      <c r="Q37" s="562"/>
      <c r="R37" s="563"/>
      <c r="S37" s="564"/>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1.25">
      <c r="A38" s="18"/>
      <c r="B38" s="394"/>
      <c r="C38" s="394"/>
      <c r="D38" s="394"/>
      <c r="E38" s="394"/>
      <c r="F38" s="394"/>
      <c r="G38" s="394"/>
      <c r="H38" s="394"/>
      <c r="I38" s="394"/>
      <c r="J38" s="394"/>
      <c r="K38" s="394"/>
      <c r="L38" s="394"/>
      <c r="M38" s="394"/>
      <c r="N38" s="565"/>
      <c r="O38" s="566"/>
      <c r="P38" s="567"/>
      <c r="Q38" s="565"/>
      <c r="R38" s="566"/>
      <c r="S38" s="567"/>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1.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1.25" customHeight="1">
      <c r="A40" s="19"/>
      <c r="B40" s="353" t="s">
        <v>359</v>
      </c>
      <c r="C40" s="353"/>
      <c r="D40" s="353"/>
      <c r="E40" s="353"/>
      <c r="F40" s="353"/>
      <c r="G40" s="353"/>
      <c r="H40" s="353"/>
      <c r="I40" s="353"/>
      <c r="J40" s="353"/>
      <c r="K40" s="353"/>
      <c r="L40" s="353"/>
      <c r="M40" s="353"/>
      <c r="N40" s="353"/>
      <c r="O40" s="353"/>
      <c r="P40" s="353"/>
      <c r="Q40" s="353"/>
      <c r="R40" s="353"/>
      <c r="S40" s="353"/>
      <c r="T40" s="353"/>
      <c r="U40" s="353"/>
      <c r="V40" s="353"/>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8"/>
    </row>
    <row r="41" spans="1:50" ht="11.25" customHeight="1">
      <c r="A41" s="19"/>
      <c r="B41" s="353"/>
      <c r="C41" s="353"/>
      <c r="D41" s="353"/>
      <c r="E41" s="353"/>
      <c r="F41" s="353"/>
      <c r="G41" s="353"/>
      <c r="H41" s="353"/>
      <c r="I41" s="353"/>
      <c r="J41" s="353"/>
      <c r="K41" s="353"/>
      <c r="L41" s="353"/>
      <c r="M41" s="353"/>
      <c r="N41" s="353"/>
      <c r="O41" s="353"/>
      <c r="P41" s="353"/>
      <c r="Q41" s="353"/>
      <c r="R41" s="353"/>
      <c r="S41" s="353"/>
      <c r="T41" s="353"/>
      <c r="U41" s="353"/>
      <c r="V41" s="353"/>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1.25" customHeight="1">
      <c r="A42" s="19"/>
      <c r="B42" s="594"/>
      <c r="C42" s="594"/>
      <c r="D42" s="594"/>
      <c r="E42" s="594"/>
      <c r="F42" s="594"/>
      <c r="G42" s="594"/>
      <c r="H42" s="394" t="s">
        <v>360</v>
      </c>
      <c r="I42" s="394"/>
      <c r="J42" s="394"/>
      <c r="K42" s="394"/>
      <c r="L42" s="394"/>
      <c r="M42" s="394"/>
      <c r="N42" s="394"/>
      <c r="O42" s="394"/>
      <c r="P42" s="394" t="s">
        <v>361</v>
      </c>
      <c r="Q42" s="394"/>
      <c r="R42" s="394"/>
      <c r="S42" s="394"/>
      <c r="T42" s="394"/>
      <c r="U42" s="394"/>
      <c r="V42" s="394"/>
      <c r="W42" s="394"/>
      <c r="X42" s="394"/>
      <c r="Y42" s="394"/>
      <c r="Z42" s="394"/>
      <c r="AA42" s="394"/>
      <c r="AB42" s="394"/>
      <c r="AC42" s="394"/>
      <c r="AD42" s="19"/>
      <c r="AE42" s="19"/>
      <c r="AF42" s="19"/>
      <c r="AG42" s="19"/>
      <c r="AH42" s="19"/>
      <c r="AI42" s="19"/>
      <c r="AJ42" s="19"/>
      <c r="AK42" s="19"/>
      <c r="AL42" s="19"/>
      <c r="AM42" s="19"/>
      <c r="AN42" s="19"/>
      <c r="AO42" s="19"/>
      <c r="AP42" s="19"/>
      <c r="AQ42" s="19"/>
      <c r="AR42" s="19"/>
      <c r="AS42" s="19"/>
      <c r="AT42" s="19"/>
      <c r="AU42" s="19"/>
      <c r="AV42" s="19"/>
      <c r="AW42" s="19"/>
      <c r="AX42" s="19"/>
    </row>
    <row r="43" spans="1:50" ht="11.25" customHeight="1">
      <c r="A43" s="19"/>
      <c r="B43" s="594"/>
      <c r="C43" s="594"/>
      <c r="D43" s="594"/>
      <c r="E43" s="594"/>
      <c r="F43" s="594"/>
      <c r="G43" s="594"/>
      <c r="H43" s="394"/>
      <c r="I43" s="394"/>
      <c r="J43" s="394"/>
      <c r="K43" s="394"/>
      <c r="L43" s="394"/>
      <c r="M43" s="394"/>
      <c r="N43" s="394"/>
      <c r="O43" s="394"/>
      <c r="P43" s="394"/>
      <c r="Q43" s="394"/>
      <c r="R43" s="394"/>
      <c r="S43" s="394"/>
      <c r="T43" s="394"/>
      <c r="U43" s="394"/>
      <c r="V43" s="394"/>
      <c r="W43" s="394"/>
      <c r="X43" s="394"/>
      <c r="Y43" s="394"/>
      <c r="Z43" s="394"/>
      <c r="AA43" s="394"/>
      <c r="AB43" s="394"/>
      <c r="AC43" s="394"/>
      <c r="AD43" s="19"/>
      <c r="AE43" s="19"/>
      <c r="AF43" s="19"/>
      <c r="AG43" s="19"/>
      <c r="AH43" s="19"/>
      <c r="AI43" s="19"/>
      <c r="AJ43" s="19"/>
      <c r="AK43" s="19"/>
      <c r="AL43" s="19"/>
      <c r="AM43" s="19"/>
      <c r="AN43" s="19"/>
      <c r="AO43" s="19"/>
      <c r="AP43" s="19"/>
      <c r="AQ43" s="19"/>
      <c r="AR43" s="19"/>
      <c r="AS43" s="19"/>
      <c r="AT43" s="19"/>
      <c r="AU43" s="19"/>
      <c r="AV43" s="19"/>
      <c r="AW43" s="19"/>
      <c r="AX43" s="19"/>
    </row>
    <row r="44" spans="1:50" ht="11.25" customHeight="1">
      <c r="A44" s="19"/>
      <c r="B44" s="394" t="s">
        <v>362</v>
      </c>
      <c r="C44" s="394"/>
      <c r="D44" s="394"/>
      <c r="E44" s="394"/>
      <c r="F44" s="394"/>
      <c r="G44" s="394"/>
      <c r="H44" s="512"/>
      <c r="I44" s="512"/>
      <c r="J44" s="512"/>
      <c r="K44" s="512"/>
      <c r="L44" s="512"/>
      <c r="M44" s="512"/>
      <c r="N44" s="512"/>
      <c r="O44" s="512"/>
      <c r="P44" s="512"/>
      <c r="Q44" s="512"/>
      <c r="R44" s="512"/>
      <c r="S44" s="512"/>
      <c r="T44" s="512"/>
      <c r="U44" s="512"/>
      <c r="V44" s="512"/>
      <c r="W44" s="512"/>
      <c r="X44" s="512"/>
      <c r="Y44" s="512"/>
      <c r="Z44" s="512"/>
      <c r="AA44" s="512"/>
      <c r="AB44" s="512"/>
      <c r="AC44" s="512"/>
      <c r="AD44" s="19"/>
      <c r="AE44" s="19"/>
      <c r="AF44" s="19"/>
      <c r="AG44" s="19"/>
      <c r="AH44" s="19"/>
      <c r="AI44" s="19"/>
      <c r="AJ44" s="19"/>
      <c r="AK44" s="19"/>
      <c r="AL44" s="19"/>
      <c r="AM44" s="19"/>
      <c r="AN44" s="19"/>
      <c r="AO44" s="19"/>
      <c r="AP44" s="19"/>
      <c r="AQ44" s="19"/>
      <c r="AR44" s="19"/>
      <c r="AS44" s="19"/>
      <c r="AT44" s="19"/>
      <c r="AU44" s="19"/>
      <c r="AV44" s="19"/>
      <c r="AW44" s="19"/>
      <c r="AX44" s="19"/>
    </row>
    <row r="45" spans="1:50" ht="11.25" customHeight="1">
      <c r="A45" s="19"/>
      <c r="B45" s="394"/>
      <c r="C45" s="394"/>
      <c r="D45" s="394"/>
      <c r="E45" s="394"/>
      <c r="F45" s="394"/>
      <c r="G45" s="394"/>
      <c r="H45" s="512"/>
      <c r="I45" s="512"/>
      <c r="J45" s="512"/>
      <c r="K45" s="512"/>
      <c r="L45" s="512"/>
      <c r="M45" s="512"/>
      <c r="N45" s="512"/>
      <c r="O45" s="512"/>
      <c r="P45" s="512"/>
      <c r="Q45" s="512"/>
      <c r="R45" s="512"/>
      <c r="S45" s="512"/>
      <c r="T45" s="512"/>
      <c r="U45" s="512"/>
      <c r="V45" s="512"/>
      <c r="W45" s="512"/>
      <c r="X45" s="512"/>
      <c r="Y45" s="512"/>
      <c r="Z45" s="512"/>
      <c r="AA45" s="512"/>
      <c r="AB45" s="512"/>
      <c r="AC45" s="512"/>
      <c r="AD45" s="19"/>
      <c r="AE45" s="19"/>
      <c r="AF45" s="19"/>
      <c r="AG45" s="19"/>
      <c r="AH45" s="19"/>
      <c r="AI45" s="19"/>
      <c r="AJ45" s="19"/>
      <c r="AK45" s="19"/>
      <c r="AL45" s="19"/>
      <c r="AM45" s="19"/>
      <c r="AN45" s="19"/>
      <c r="AO45" s="19"/>
      <c r="AP45" s="19"/>
      <c r="AQ45" s="19"/>
      <c r="AR45" s="19"/>
      <c r="AS45" s="19"/>
      <c r="AT45" s="19"/>
      <c r="AU45" s="19"/>
      <c r="AV45" s="19"/>
      <c r="AW45" s="19"/>
      <c r="AX45" s="19"/>
    </row>
    <row r="46" spans="1:50" ht="11.25" customHeight="1">
      <c r="A46" s="19"/>
      <c r="B46" s="394" t="s">
        <v>363</v>
      </c>
      <c r="C46" s="394"/>
      <c r="D46" s="394"/>
      <c r="E46" s="394"/>
      <c r="F46" s="394"/>
      <c r="G46" s="394"/>
      <c r="H46" s="512"/>
      <c r="I46" s="512"/>
      <c r="J46" s="512"/>
      <c r="K46" s="512"/>
      <c r="L46" s="512"/>
      <c r="M46" s="512"/>
      <c r="N46" s="512"/>
      <c r="O46" s="512"/>
      <c r="P46" s="512"/>
      <c r="Q46" s="512"/>
      <c r="R46" s="512"/>
      <c r="S46" s="512"/>
      <c r="T46" s="512"/>
      <c r="U46" s="512"/>
      <c r="V46" s="512"/>
      <c r="W46" s="512"/>
      <c r="X46" s="512"/>
      <c r="Y46" s="512"/>
      <c r="Z46" s="512"/>
      <c r="AA46" s="512"/>
      <c r="AB46" s="512"/>
      <c r="AC46" s="512"/>
      <c r="AD46" s="19"/>
      <c r="AE46" s="19"/>
      <c r="AF46" s="19"/>
      <c r="AG46" s="19"/>
      <c r="AH46" s="19"/>
      <c r="AI46" s="19"/>
      <c r="AJ46" s="19"/>
      <c r="AK46" s="19"/>
      <c r="AL46" s="19"/>
      <c r="AM46" s="19"/>
      <c r="AN46" s="19"/>
      <c r="AO46" s="19"/>
      <c r="AP46" s="19"/>
      <c r="AQ46" s="19"/>
      <c r="AR46" s="19"/>
      <c r="AS46" s="19"/>
      <c r="AT46" s="19"/>
      <c r="AU46" s="19"/>
      <c r="AV46" s="19"/>
      <c r="AW46" s="19"/>
      <c r="AX46" s="19"/>
    </row>
    <row r="47" spans="1:50" ht="11.25" customHeight="1">
      <c r="A47" s="19"/>
      <c r="B47" s="394"/>
      <c r="C47" s="394"/>
      <c r="D47" s="394"/>
      <c r="E47" s="394"/>
      <c r="F47" s="394"/>
      <c r="G47" s="394"/>
      <c r="H47" s="512"/>
      <c r="I47" s="512"/>
      <c r="J47" s="512"/>
      <c r="K47" s="512"/>
      <c r="L47" s="512"/>
      <c r="M47" s="512"/>
      <c r="N47" s="512"/>
      <c r="O47" s="512"/>
      <c r="P47" s="512"/>
      <c r="Q47" s="512"/>
      <c r="R47" s="512"/>
      <c r="S47" s="512"/>
      <c r="T47" s="512"/>
      <c r="U47" s="512"/>
      <c r="V47" s="512"/>
      <c r="W47" s="512"/>
      <c r="X47" s="512"/>
      <c r="Y47" s="512"/>
      <c r="Z47" s="512"/>
      <c r="AA47" s="512"/>
      <c r="AB47" s="512"/>
      <c r="AC47" s="512"/>
      <c r="AD47" s="19"/>
      <c r="AE47" s="19"/>
      <c r="AF47" s="19"/>
      <c r="AG47" s="19"/>
      <c r="AH47" s="19"/>
      <c r="AI47" s="19"/>
      <c r="AJ47" s="19"/>
      <c r="AK47" s="19"/>
      <c r="AL47" s="19"/>
      <c r="AM47" s="19"/>
      <c r="AN47" s="19"/>
      <c r="AO47" s="19"/>
      <c r="AP47" s="19"/>
      <c r="AQ47" s="19"/>
      <c r="AR47" s="19"/>
      <c r="AS47" s="19"/>
      <c r="AT47" s="19"/>
      <c r="AU47" s="19"/>
      <c r="AV47" s="19"/>
      <c r="AW47" s="19"/>
      <c r="AX47" s="19"/>
    </row>
    <row r="48" spans="1:50" ht="11.25" customHeight="1">
      <c r="A48" s="19"/>
      <c r="B48" s="394" t="s">
        <v>364</v>
      </c>
      <c r="C48" s="394"/>
      <c r="D48" s="394"/>
      <c r="E48" s="394"/>
      <c r="F48" s="394"/>
      <c r="G48" s="394"/>
      <c r="H48" s="512"/>
      <c r="I48" s="512"/>
      <c r="J48" s="512"/>
      <c r="K48" s="512"/>
      <c r="L48" s="512"/>
      <c r="M48" s="512"/>
      <c r="N48" s="512"/>
      <c r="O48" s="512"/>
      <c r="P48" s="512"/>
      <c r="Q48" s="512"/>
      <c r="R48" s="512"/>
      <c r="S48" s="512"/>
      <c r="T48" s="512"/>
      <c r="U48" s="512"/>
      <c r="V48" s="512"/>
      <c r="W48" s="512"/>
      <c r="X48" s="512"/>
      <c r="Y48" s="512"/>
      <c r="Z48" s="512"/>
      <c r="AA48" s="512"/>
      <c r="AB48" s="512"/>
      <c r="AC48" s="512"/>
      <c r="AD48" s="19"/>
      <c r="AE48" s="19"/>
      <c r="AF48" s="19"/>
      <c r="AG48" s="19"/>
      <c r="AH48" s="19"/>
      <c r="AI48" s="19"/>
      <c r="AJ48" s="19"/>
      <c r="AK48" s="19"/>
      <c r="AL48" s="19"/>
      <c r="AM48" s="19"/>
      <c r="AN48" s="19"/>
      <c r="AO48" s="19"/>
      <c r="AP48" s="19"/>
      <c r="AQ48" s="19"/>
      <c r="AR48" s="19"/>
      <c r="AS48" s="19"/>
      <c r="AT48" s="19"/>
      <c r="AU48" s="19"/>
      <c r="AV48" s="19"/>
      <c r="AW48" s="19"/>
      <c r="AX48" s="19"/>
    </row>
    <row r="49" spans="1:50" ht="11.25" customHeight="1">
      <c r="A49" s="19"/>
      <c r="B49" s="394"/>
      <c r="C49" s="394"/>
      <c r="D49" s="394"/>
      <c r="E49" s="394"/>
      <c r="F49" s="394"/>
      <c r="G49" s="394"/>
      <c r="H49" s="512"/>
      <c r="I49" s="512"/>
      <c r="J49" s="512"/>
      <c r="K49" s="512"/>
      <c r="L49" s="512"/>
      <c r="M49" s="512"/>
      <c r="N49" s="512"/>
      <c r="O49" s="512"/>
      <c r="P49" s="512"/>
      <c r="Q49" s="512"/>
      <c r="R49" s="512"/>
      <c r="S49" s="512"/>
      <c r="T49" s="512"/>
      <c r="U49" s="512"/>
      <c r="V49" s="512"/>
      <c r="W49" s="512"/>
      <c r="X49" s="512"/>
      <c r="Y49" s="512"/>
      <c r="Z49" s="512"/>
      <c r="AA49" s="512"/>
      <c r="AB49" s="512"/>
      <c r="AC49" s="512"/>
      <c r="AD49" s="19"/>
      <c r="AE49" s="19"/>
      <c r="AF49" s="19"/>
      <c r="AG49" s="19"/>
      <c r="AH49" s="19"/>
      <c r="AI49" s="19"/>
      <c r="AJ49" s="19"/>
      <c r="AK49" s="19"/>
      <c r="AL49" s="19"/>
      <c r="AM49" s="19"/>
      <c r="AN49" s="19"/>
      <c r="AO49" s="19"/>
      <c r="AP49" s="19"/>
      <c r="AQ49" s="19"/>
      <c r="AR49" s="19"/>
      <c r="AS49" s="19"/>
      <c r="AT49" s="19"/>
      <c r="AU49" s="19"/>
      <c r="AV49" s="19"/>
      <c r="AW49" s="19"/>
      <c r="AX49" s="19"/>
    </row>
    <row r="50" spans="1:50" ht="11.25" customHeight="1">
      <c r="A50" s="19"/>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9"/>
      <c r="AE50" s="19"/>
      <c r="AF50" s="19"/>
      <c r="AG50" s="19"/>
      <c r="AH50" s="19"/>
      <c r="AI50" s="19"/>
      <c r="AJ50" s="19"/>
      <c r="AK50" s="19"/>
      <c r="AL50" s="19"/>
      <c r="AM50" s="19"/>
      <c r="AN50" s="19"/>
      <c r="AO50" s="19"/>
      <c r="AP50" s="19"/>
      <c r="AQ50" s="19"/>
      <c r="AR50" s="19"/>
      <c r="AS50" s="19"/>
      <c r="AT50" s="19"/>
      <c r="AU50" s="18"/>
      <c r="AV50" s="18"/>
      <c r="AW50" s="18"/>
      <c r="AX50" s="18"/>
    </row>
    <row r="51" spans="1:50" ht="11.25" customHeight="1">
      <c r="A51" s="19"/>
      <c r="B51" s="394" t="s">
        <v>365</v>
      </c>
      <c r="C51" s="394"/>
      <c r="D51" s="394"/>
      <c r="E51" s="394"/>
      <c r="F51" s="394"/>
      <c r="G51" s="394"/>
      <c r="H51" s="394"/>
      <c r="I51" s="394"/>
      <c r="J51" s="394"/>
      <c r="K51" s="394"/>
      <c r="L51" s="394"/>
      <c r="M51" s="394"/>
      <c r="N51" s="394" t="s">
        <v>21</v>
      </c>
      <c r="O51" s="394"/>
      <c r="P51" s="452"/>
      <c r="Q51" s="601" t="s">
        <v>366</v>
      </c>
      <c r="R51" s="453"/>
      <c r="S51" s="453"/>
      <c r="T51" s="453"/>
      <c r="U51" s="453"/>
      <c r="V51" s="453"/>
      <c r="W51" s="453"/>
      <c r="X51" s="453"/>
      <c r="Y51" s="453"/>
      <c r="Z51" s="453"/>
      <c r="AA51" s="453"/>
      <c r="AB51" s="453"/>
      <c r="AC51" s="393"/>
      <c r="AD51" s="18"/>
      <c r="AE51" s="18"/>
      <c r="AF51" s="18"/>
      <c r="AG51" s="19"/>
      <c r="AH51" s="19"/>
      <c r="AI51" s="18"/>
      <c r="AJ51" s="18"/>
      <c r="AK51" s="18"/>
      <c r="AL51" s="18"/>
      <c r="AM51" s="18"/>
      <c r="AN51" s="18"/>
      <c r="AO51" s="18"/>
      <c r="AP51" s="18"/>
      <c r="AQ51" s="394" t="s">
        <v>22</v>
      </c>
      <c r="AR51" s="394"/>
      <c r="AS51" s="394"/>
      <c r="AT51" s="18"/>
      <c r="AU51" s="18"/>
      <c r="AV51" s="18"/>
      <c r="AW51" s="18"/>
      <c r="AX51" s="18"/>
    </row>
    <row r="52" spans="1:50" ht="11.25" customHeight="1">
      <c r="A52" s="19"/>
      <c r="B52" s="394"/>
      <c r="C52" s="394"/>
      <c r="D52" s="394"/>
      <c r="E52" s="394"/>
      <c r="F52" s="394"/>
      <c r="G52" s="394"/>
      <c r="H52" s="394"/>
      <c r="I52" s="394"/>
      <c r="J52" s="394"/>
      <c r="K52" s="394"/>
      <c r="L52" s="394"/>
      <c r="M52" s="394"/>
      <c r="N52" s="582"/>
      <c r="O52" s="583"/>
      <c r="P52" s="583"/>
      <c r="Q52" s="595"/>
      <c r="R52" s="596"/>
      <c r="S52" s="596"/>
      <c r="T52" s="596"/>
      <c r="U52" s="596"/>
      <c r="V52" s="596"/>
      <c r="W52" s="596"/>
      <c r="X52" s="596"/>
      <c r="Y52" s="596"/>
      <c r="Z52" s="596"/>
      <c r="AA52" s="596"/>
      <c r="AB52" s="596"/>
      <c r="AC52" s="597"/>
      <c r="AD52" s="18"/>
      <c r="AE52" s="18"/>
      <c r="AF52" s="18"/>
      <c r="AG52" s="19"/>
      <c r="AH52" s="18"/>
      <c r="AI52" s="18"/>
      <c r="AJ52" s="18"/>
      <c r="AK52" s="18"/>
      <c r="AL52" s="18"/>
      <c r="AM52" s="18"/>
      <c r="AN52" s="18"/>
      <c r="AO52" s="18"/>
      <c r="AP52" s="18"/>
      <c r="AQ52" s="562"/>
      <c r="AR52" s="563"/>
      <c r="AS52" s="564"/>
      <c r="AT52" s="18"/>
      <c r="AU52" s="18"/>
      <c r="AV52" s="18"/>
      <c r="AW52" s="18"/>
      <c r="AX52" s="18"/>
    </row>
    <row r="53" spans="1:50" ht="11.25" customHeight="1">
      <c r="A53" s="19"/>
      <c r="B53" s="394"/>
      <c r="C53" s="394"/>
      <c r="D53" s="394"/>
      <c r="E53" s="394"/>
      <c r="F53" s="394"/>
      <c r="G53" s="394"/>
      <c r="H53" s="394"/>
      <c r="I53" s="394"/>
      <c r="J53" s="394"/>
      <c r="K53" s="394"/>
      <c r="L53" s="394"/>
      <c r="M53" s="394"/>
      <c r="N53" s="584"/>
      <c r="O53" s="585"/>
      <c r="P53" s="585"/>
      <c r="Q53" s="598"/>
      <c r="R53" s="599"/>
      <c r="S53" s="599"/>
      <c r="T53" s="599"/>
      <c r="U53" s="599"/>
      <c r="V53" s="599"/>
      <c r="W53" s="599"/>
      <c r="X53" s="599"/>
      <c r="Y53" s="599"/>
      <c r="Z53" s="599"/>
      <c r="AA53" s="599"/>
      <c r="AB53" s="599"/>
      <c r="AC53" s="600"/>
      <c r="AD53" s="18"/>
      <c r="AE53" s="18"/>
      <c r="AF53" s="18"/>
      <c r="AG53" s="19"/>
      <c r="AH53" s="19"/>
      <c r="AI53" s="19"/>
      <c r="AJ53" s="18"/>
      <c r="AK53" s="18"/>
      <c r="AL53" s="18"/>
      <c r="AM53" s="18"/>
      <c r="AN53" s="18"/>
      <c r="AO53" s="18"/>
      <c r="AP53" s="18"/>
      <c r="AQ53" s="565"/>
      <c r="AR53" s="566"/>
      <c r="AS53" s="567"/>
      <c r="AT53" s="18"/>
      <c r="AU53" s="18"/>
      <c r="AV53" s="18"/>
      <c r="AW53" s="18"/>
      <c r="AX53" s="18"/>
    </row>
    <row r="54" spans="1:50" ht="11.25" customHeight="1">
      <c r="A54" s="19"/>
      <c r="B54" s="394" t="s">
        <v>367</v>
      </c>
      <c r="C54" s="394"/>
      <c r="D54" s="394"/>
      <c r="E54" s="394"/>
      <c r="F54" s="394"/>
      <c r="G54" s="394"/>
      <c r="H54" s="394"/>
      <c r="I54" s="394"/>
      <c r="J54" s="394"/>
      <c r="K54" s="394"/>
      <c r="L54" s="394"/>
      <c r="M54" s="394"/>
      <c r="N54" s="394" t="s">
        <v>21</v>
      </c>
      <c r="O54" s="394"/>
      <c r="P54" s="452"/>
      <c r="Q54" s="601" t="s">
        <v>368</v>
      </c>
      <c r="R54" s="453"/>
      <c r="S54" s="453"/>
      <c r="T54" s="453"/>
      <c r="U54" s="453"/>
      <c r="V54" s="453"/>
      <c r="W54" s="453"/>
      <c r="X54" s="453"/>
      <c r="Y54" s="453"/>
      <c r="Z54" s="453"/>
      <c r="AA54" s="453"/>
      <c r="AB54" s="453"/>
      <c r="AC54" s="453"/>
      <c r="AD54" s="601" t="s">
        <v>369</v>
      </c>
      <c r="AE54" s="453"/>
      <c r="AF54" s="453"/>
      <c r="AG54" s="453"/>
      <c r="AH54" s="453"/>
      <c r="AI54" s="453"/>
      <c r="AJ54" s="453"/>
      <c r="AK54" s="453"/>
      <c r="AL54" s="453"/>
      <c r="AM54" s="453"/>
      <c r="AN54" s="453"/>
      <c r="AO54" s="393"/>
      <c r="AP54" s="18"/>
      <c r="AQ54" s="394" t="s">
        <v>22</v>
      </c>
      <c r="AR54" s="394"/>
      <c r="AS54" s="394"/>
      <c r="AT54" s="19"/>
      <c r="AU54" s="19"/>
      <c r="AV54" s="18"/>
      <c r="AW54" s="18"/>
      <c r="AX54" s="18"/>
    </row>
    <row r="55" spans="1:50" ht="11.25" customHeight="1">
      <c r="A55" s="19"/>
      <c r="B55" s="394"/>
      <c r="C55" s="394"/>
      <c r="D55" s="394"/>
      <c r="E55" s="394"/>
      <c r="F55" s="394"/>
      <c r="G55" s="394"/>
      <c r="H55" s="394"/>
      <c r="I55" s="394"/>
      <c r="J55" s="394"/>
      <c r="K55" s="394"/>
      <c r="L55" s="394"/>
      <c r="M55" s="394"/>
      <c r="N55" s="582"/>
      <c r="O55" s="583"/>
      <c r="P55" s="583"/>
      <c r="Q55" s="595"/>
      <c r="R55" s="596"/>
      <c r="S55" s="596"/>
      <c r="T55" s="596"/>
      <c r="U55" s="596"/>
      <c r="V55" s="596"/>
      <c r="W55" s="596"/>
      <c r="X55" s="596"/>
      <c r="Y55" s="596"/>
      <c r="Z55" s="596"/>
      <c r="AA55" s="596"/>
      <c r="AB55" s="596"/>
      <c r="AC55" s="596"/>
      <c r="AD55" s="591" t="s">
        <v>370</v>
      </c>
      <c r="AE55" s="591"/>
      <c r="AF55" s="591"/>
      <c r="AG55" s="591" t="s">
        <v>371</v>
      </c>
      <c r="AH55" s="591"/>
      <c r="AI55" s="591"/>
      <c r="AJ55" s="591" t="s">
        <v>372</v>
      </c>
      <c r="AK55" s="591"/>
      <c r="AL55" s="591"/>
      <c r="AM55" s="591" t="s">
        <v>104</v>
      </c>
      <c r="AN55" s="591"/>
      <c r="AO55" s="603"/>
      <c r="AP55" s="18"/>
      <c r="AQ55" s="562"/>
      <c r="AR55" s="563"/>
      <c r="AS55" s="564"/>
      <c r="AT55" s="19"/>
      <c r="AU55" s="19"/>
      <c r="AV55" s="18"/>
      <c r="AW55" s="18"/>
      <c r="AX55" s="18"/>
    </row>
    <row r="56" spans="1:50" ht="11.25" customHeight="1">
      <c r="A56" s="19"/>
      <c r="B56" s="394"/>
      <c r="C56" s="394"/>
      <c r="D56" s="394"/>
      <c r="E56" s="394"/>
      <c r="F56" s="394"/>
      <c r="G56" s="394"/>
      <c r="H56" s="394"/>
      <c r="I56" s="394"/>
      <c r="J56" s="394"/>
      <c r="K56" s="394"/>
      <c r="L56" s="394"/>
      <c r="M56" s="394"/>
      <c r="N56" s="584"/>
      <c r="O56" s="585"/>
      <c r="P56" s="585"/>
      <c r="Q56" s="598"/>
      <c r="R56" s="599"/>
      <c r="S56" s="599"/>
      <c r="T56" s="599"/>
      <c r="U56" s="599"/>
      <c r="V56" s="599"/>
      <c r="W56" s="599"/>
      <c r="X56" s="599"/>
      <c r="Y56" s="599"/>
      <c r="Z56" s="599"/>
      <c r="AA56" s="599"/>
      <c r="AB56" s="599"/>
      <c r="AC56" s="599"/>
      <c r="AD56" s="604"/>
      <c r="AE56" s="525"/>
      <c r="AF56" s="605"/>
      <c r="AG56" s="604"/>
      <c r="AH56" s="525"/>
      <c r="AI56" s="605"/>
      <c r="AJ56" s="604"/>
      <c r="AK56" s="525"/>
      <c r="AL56" s="605"/>
      <c r="AM56" s="604"/>
      <c r="AN56" s="525"/>
      <c r="AO56" s="540"/>
      <c r="AP56" s="18"/>
      <c r="AQ56" s="565"/>
      <c r="AR56" s="566"/>
      <c r="AS56" s="567"/>
      <c r="AT56" s="19"/>
      <c r="AU56" s="19"/>
      <c r="AV56" s="18"/>
      <c r="AW56" s="18"/>
      <c r="AX56" s="18"/>
    </row>
    <row r="57" spans="1:50" ht="11.25" customHeight="1">
      <c r="A57" s="19"/>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9"/>
      <c r="AE57" s="19"/>
      <c r="AF57" s="19"/>
      <c r="AG57" s="19"/>
      <c r="AH57" s="19"/>
      <c r="AI57" s="19"/>
      <c r="AJ57" s="606" t="s">
        <v>373</v>
      </c>
      <c r="AK57" s="606"/>
      <c r="AL57" s="606"/>
      <c r="AM57" s="606"/>
      <c r="AN57" s="606"/>
      <c r="AO57" s="606"/>
      <c r="AP57" s="19"/>
      <c r="AQ57" s="19"/>
      <c r="AR57" s="19"/>
      <c r="AS57" s="19"/>
      <c r="AT57" s="19"/>
      <c r="AU57" s="18"/>
      <c r="AV57" s="18"/>
      <c r="AW57" s="18"/>
      <c r="AX57" s="18"/>
    </row>
    <row r="58" spans="1:50" ht="11.2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8"/>
      <c r="AL58" s="18"/>
      <c r="AM58" s="18"/>
      <c r="AN58" s="18"/>
      <c r="AO58" s="18"/>
      <c r="AP58" s="18"/>
      <c r="AQ58" s="18"/>
      <c r="AR58" s="18"/>
      <c r="AS58" s="18"/>
      <c r="AT58" s="18"/>
      <c r="AU58" s="18"/>
      <c r="AV58" s="18"/>
      <c r="AW58" s="18"/>
      <c r="AX58" s="18"/>
    </row>
    <row r="59" spans="1:50" ht="11.25" customHeight="1">
      <c r="A59" s="19"/>
      <c r="B59" s="353" t="s">
        <v>374</v>
      </c>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19"/>
      <c r="AI59" s="19"/>
      <c r="AJ59" s="19"/>
      <c r="AK59" s="19"/>
      <c r="AL59" s="19"/>
      <c r="AM59" s="19"/>
      <c r="AN59" s="19"/>
      <c r="AO59" s="19"/>
      <c r="AP59" s="19"/>
      <c r="AQ59" s="19"/>
      <c r="AR59" s="19"/>
      <c r="AS59" s="19"/>
      <c r="AT59" s="19"/>
      <c r="AU59" s="19"/>
      <c r="AV59" s="19"/>
      <c r="AW59" s="19"/>
      <c r="AX59" s="18"/>
    </row>
    <row r="60" spans="1:50" ht="11.25" customHeight="1">
      <c r="A60" s="19"/>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19"/>
      <c r="AI60" s="19"/>
      <c r="AJ60" s="19"/>
      <c r="AK60" s="19"/>
      <c r="AL60" s="19"/>
      <c r="AM60" s="19"/>
      <c r="AN60" s="19"/>
      <c r="AO60" s="19"/>
      <c r="AP60" s="19"/>
      <c r="AQ60" s="19"/>
      <c r="AR60" s="19"/>
      <c r="AS60" s="19"/>
      <c r="AT60" s="19"/>
      <c r="AU60" s="19"/>
      <c r="AV60" s="19"/>
      <c r="AW60" s="19"/>
      <c r="AX60" s="19"/>
    </row>
    <row r="61" spans="1:50" s="4" customFormat="1" ht="11.25" customHeight="1">
      <c r="A61" s="19"/>
      <c r="B61" s="164" t="s">
        <v>375</v>
      </c>
      <c r="C61" s="165"/>
      <c r="D61" s="165"/>
      <c r="E61" s="165"/>
      <c r="F61" s="165"/>
      <c r="G61" s="165"/>
      <c r="H61" s="165"/>
      <c r="I61" s="165"/>
      <c r="J61" s="165"/>
      <c r="K61" s="165"/>
      <c r="L61" s="165"/>
      <c r="M61" s="166"/>
      <c r="N61" s="570"/>
      <c r="O61" s="571"/>
      <c r="P61" s="571"/>
      <c r="Q61" s="574" t="s">
        <v>18</v>
      </c>
      <c r="R61" s="575"/>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row>
    <row r="62" spans="1:50" ht="11.25" customHeight="1">
      <c r="A62" s="19"/>
      <c r="B62" s="170"/>
      <c r="C62" s="171"/>
      <c r="D62" s="171"/>
      <c r="E62" s="171"/>
      <c r="F62" s="171"/>
      <c r="G62" s="171"/>
      <c r="H62" s="171"/>
      <c r="I62" s="171"/>
      <c r="J62" s="171"/>
      <c r="K62" s="171"/>
      <c r="L62" s="171"/>
      <c r="M62" s="172"/>
      <c r="N62" s="607"/>
      <c r="O62" s="608"/>
      <c r="P62" s="608"/>
      <c r="Q62" s="609"/>
      <c r="R62" s="610"/>
      <c r="S62" s="19" t="s">
        <v>376</v>
      </c>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0" ht="11.25" customHeight="1">
      <c r="A63" s="19"/>
      <c r="B63" s="164" t="s">
        <v>377</v>
      </c>
      <c r="C63" s="165"/>
      <c r="D63" s="165"/>
      <c r="E63" s="165"/>
      <c r="F63" s="165"/>
      <c r="G63" s="165"/>
      <c r="H63" s="165"/>
      <c r="I63" s="165"/>
      <c r="J63" s="165"/>
      <c r="K63" s="165"/>
      <c r="L63" s="165"/>
      <c r="M63" s="166"/>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602"/>
      <c r="AN63" s="602"/>
      <c r="AO63" s="602"/>
      <c r="AP63" s="602"/>
      <c r="AQ63" s="602"/>
      <c r="AR63" s="602"/>
      <c r="AS63" s="602"/>
      <c r="AT63" s="602"/>
      <c r="AU63" s="19"/>
      <c r="AV63" s="19"/>
      <c r="AW63" s="19"/>
      <c r="AX63" s="19"/>
    </row>
    <row r="64" spans="1:50" ht="11.25" customHeight="1">
      <c r="A64" s="19"/>
      <c r="B64" s="170"/>
      <c r="C64" s="171"/>
      <c r="D64" s="171"/>
      <c r="E64" s="171"/>
      <c r="F64" s="171"/>
      <c r="G64" s="171"/>
      <c r="H64" s="171"/>
      <c r="I64" s="171"/>
      <c r="J64" s="171"/>
      <c r="K64" s="171"/>
      <c r="L64" s="171"/>
      <c r="M64" s="17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19"/>
      <c r="AV64" s="19"/>
      <c r="AW64" s="19"/>
      <c r="AX64" s="19"/>
    </row>
    <row r="65" spans="1:50" ht="11.2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76" spans="1:50" ht="11.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1.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1.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1.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1.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s="4" customFormat="1" ht="11.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s="4" customFormat="1" ht="11.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1.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1.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1.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1.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1.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1.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1.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1.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1.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1.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1.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1.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1.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1.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s="4" customFormat="1" ht="11.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s="4" customFormat="1" ht="11.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1.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1.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1.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1.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1.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1.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1.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1.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sheetData>
  <sheetProtection/>
  <mergeCells count="112">
    <mergeCell ref="AK2:AV2"/>
    <mergeCell ref="AJ57:AO57"/>
    <mergeCell ref="B59:AG60"/>
    <mergeCell ref="B61:M62"/>
    <mergeCell ref="N61:P62"/>
    <mergeCell ref="Q61:R62"/>
    <mergeCell ref="Q54:AC54"/>
    <mergeCell ref="AD54:AO54"/>
    <mergeCell ref="AQ54:AS54"/>
    <mergeCell ref="N55:P56"/>
    <mergeCell ref="B63:M64"/>
    <mergeCell ref="N63:AT64"/>
    <mergeCell ref="AM55:AO55"/>
    <mergeCell ref="AQ55:AS56"/>
    <mergeCell ref="AD56:AF56"/>
    <mergeCell ref="AG56:AI56"/>
    <mergeCell ref="AJ56:AL56"/>
    <mergeCell ref="AM56:AO56"/>
    <mergeCell ref="B54:M56"/>
    <mergeCell ref="N54:P54"/>
    <mergeCell ref="Q55:AC56"/>
    <mergeCell ref="AD55:AF55"/>
    <mergeCell ref="AG55:AI55"/>
    <mergeCell ref="AJ55:AL55"/>
    <mergeCell ref="B51:M53"/>
    <mergeCell ref="N51:P51"/>
    <mergeCell ref="Q51:AC51"/>
    <mergeCell ref="AQ51:AS51"/>
    <mergeCell ref="N52:P53"/>
    <mergeCell ref="Q52:AC53"/>
    <mergeCell ref="AQ52:AS53"/>
    <mergeCell ref="B46:G47"/>
    <mergeCell ref="H46:O47"/>
    <mergeCell ref="P46:AC47"/>
    <mergeCell ref="B48:G49"/>
    <mergeCell ref="H48:O49"/>
    <mergeCell ref="P48:AC49"/>
    <mergeCell ref="B40:V41"/>
    <mergeCell ref="B42:G43"/>
    <mergeCell ref="H42:O43"/>
    <mergeCell ref="P42:AC43"/>
    <mergeCell ref="B44:G45"/>
    <mergeCell ref="H44:O45"/>
    <mergeCell ref="P44:AC45"/>
    <mergeCell ref="B33:M35"/>
    <mergeCell ref="N33:P33"/>
    <mergeCell ref="Q33:S33"/>
    <mergeCell ref="N34:P35"/>
    <mergeCell ref="Q34:S35"/>
    <mergeCell ref="B36:M38"/>
    <mergeCell ref="N36:P36"/>
    <mergeCell ref="Q36:S36"/>
    <mergeCell ref="N37:P38"/>
    <mergeCell ref="Q37:S38"/>
    <mergeCell ref="B30:M32"/>
    <mergeCell ref="N30:P30"/>
    <mergeCell ref="Q30:S30"/>
    <mergeCell ref="T30:AW30"/>
    <mergeCell ref="N31:P32"/>
    <mergeCell ref="Q31:S32"/>
    <mergeCell ref="T31:AW32"/>
    <mergeCell ref="B27:M29"/>
    <mergeCell ref="N27:P27"/>
    <mergeCell ref="Q27:S27"/>
    <mergeCell ref="T27:AW27"/>
    <mergeCell ref="N28:P29"/>
    <mergeCell ref="Q28:S29"/>
    <mergeCell ref="T28:AW29"/>
    <mergeCell ref="AN19:AR20"/>
    <mergeCell ref="AS19:AT20"/>
    <mergeCell ref="B24:M26"/>
    <mergeCell ref="N24:P24"/>
    <mergeCell ref="Q24:S24"/>
    <mergeCell ref="N25:P26"/>
    <mergeCell ref="Q25:S26"/>
    <mergeCell ref="AL17:AM18"/>
    <mergeCell ref="AN17:AR18"/>
    <mergeCell ref="AS17:AT18"/>
    <mergeCell ref="P19:T20"/>
    <mergeCell ref="U19:W20"/>
    <mergeCell ref="X19:Y20"/>
    <mergeCell ref="Z19:AD20"/>
    <mergeCell ref="AE19:AF20"/>
    <mergeCell ref="AG19:AK20"/>
    <mergeCell ref="AL19:AM20"/>
    <mergeCell ref="AG15:AT15"/>
    <mergeCell ref="AG16:AM16"/>
    <mergeCell ref="AN16:AT16"/>
    <mergeCell ref="D17:O20"/>
    <mergeCell ref="P17:T18"/>
    <mergeCell ref="U17:W18"/>
    <mergeCell ref="X17:Y18"/>
    <mergeCell ref="Z17:AD18"/>
    <mergeCell ref="AE17:AF18"/>
    <mergeCell ref="AG17:AK18"/>
    <mergeCell ref="B11:V12"/>
    <mergeCell ref="AI12:AT12"/>
    <mergeCell ref="B13:O14"/>
    <mergeCell ref="P13:R14"/>
    <mergeCell ref="S13:T14"/>
    <mergeCell ref="B15:C20"/>
    <mergeCell ref="D15:O16"/>
    <mergeCell ref="P15:R16"/>
    <mergeCell ref="S15:T16"/>
    <mergeCell ref="Z15:AF16"/>
    <mergeCell ref="A1:X2"/>
    <mergeCell ref="B3:AG4"/>
    <mergeCell ref="B5:M7"/>
    <mergeCell ref="N5:P5"/>
    <mergeCell ref="Q5:S5"/>
    <mergeCell ref="N6:P7"/>
    <mergeCell ref="Q6:S7"/>
  </mergeCells>
  <dataValidations count="1">
    <dataValidation type="list" allowBlank="1" showInputMessage="1" showErrorMessage="1" sqref="N6:S7 N25:S26 N28:S29 N31:S32 N34:S35 N37:S38 N52:P53 N55:P56 AQ52:AS53 AQ55:AS56 AD56:AO56">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1" sqref="A1:AB2"/>
    </sheetView>
  </sheetViews>
  <sheetFormatPr defaultColWidth="1.875" defaultRowHeight="13.5"/>
  <cols>
    <col min="1" max="16384" width="1.875" style="6" customWidth="1"/>
  </cols>
  <sheetData>
    <row r="1" spans="1:50" s="4" customFormat="1" ht="11.25" customHeight="1">
      <c r="A1" s="687" t="s">
        <v>529</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15"/>
      <c r="AD1" s="15"/>
      <c r="AE1" s="15"/>
      <c r="AF1" s="15"/>
      <c r="AG1" s="15"/>
      <c r="AH1" s="15"/>
      <c r="AI1" s="15"/>
      <c r="AJ1" s="15"/>
      <c r="AK1" s="15"/>
      <c r="AL1" s="15"/>
      <c r="AM1" s="15"/>
      <c r="AN1" s="15"/>
      <c r="AO1" s="15"/>
      <c r="AP1" s="15"/>
      <c r="AQ1" s="15"/>
      <c r="AR1" s="15"/>
      <c r="AS1" s="15"/>
      <c r="AT1" s="15"/>
      <c r="AU1" s="15"/>
      <c r="AV1" s="15"/>
      <c r="AW1" s="15"/>
      <c r="AX1" s="15"/>
    </row>
    <row r="2" spans="1:50" s="4" customFormat="1" ht="11.25" customHeight="1">
      <c r="A2" s="687"/>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15"/>
      <c r="AD2" s="15"/>
      <c r="AE2" s="15"/>
      <c r="AF2" s="15"/>
      <c r="AG2" s="15"/>
      <c r="AH2" s="15"/>
      <c r="AI2" s="15"/>
      <c r="AJ2" s="15" t="s">
        <v>488</v>
      </c>
      <c r="AK2" s="569" t="s">
        <v>489</v>
      </c>
      <c r="AL2" s="569"/>
      <c r="AM2" s="569"/>
      <c r="AN2" s="569"/>
      <c r="AO2" s="569"/>
      <c r="AP2" s="569"/>
      <c r="AQ2" s="569"/>
      <c r="AR2" s="569"/>
      <c r="AS2" s="569"/>
      <c r="AT2" s="569"/>
      <c r="AU2" s="569"/>
      <c r="AV2" s="569"/>
      <c r="AW2" s="15" t="s">
        <v>101</v>
      </c>
      <c r="AX2" s="15"/>
    </row>
    <row r="3" spans="1:50" s="4" customFormat="1" ht="11.25" customHeight="1">
      <c r="A3" s="15"/>
      <c r="B3" s="353" t="s">
        <v>446</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15"/>
      <c r="AL3" s="15"/>
      <c r="AM3" s="15"/>
      <c r="AN3" s="15"/>
      <c r="AO3" s="15"/>
      <c r="AP3" s="15"/>
      <c r="AQ3" s="15"/>
      <c r="AR3" s="15"/>
      <c r="AS3" s="15"/>
      <c r="AT3" s="15"/>
      <c r="AU3" s="15"/>
      <c r="AV3" s="15"/>
      <c r="AW3" s="15"/>
      <c r="AX3" s="15"/>
    </row>
    <row r="4" spans="1:50" ht="11.25">
      <c r="A4" s="15"/>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15"/>
      <c r="AL4" s="15"/>
      <c r="AM4" s="15"/>
      <c r="AN4" s="15"/>
      <c r="AO4" s="15"/>
      <c r="AP4" s="15"/>
      <c r="AQ4" s="15"/>
      <c r="AR4" s="15"/>
      <c r="AS4" s="15"/>
      <c r="AT4" s="15"/>
      <c r="AU4" s="15"/>
      <c r="AV4" s="15"/>
      <c r="AW4" s="15"/>
      <c r="AX4" s="15"/>
    </row>
    <row r="5" spans="1:50" s="4" customFormat="1" ht="11.25" customHeight="1">
      <c r="A5" s="15"/>
      <c r="B5" s="164" t="s">
        <v>447</v>
      </c>
      <c r="C5" s="165"/>
      <c r="D5" s="165"/>
      <c r="E5" s="165"/>
      <c r="F5" s="165"/>
      <c r="G5" s="165"/>
      <c r="H5" s="165"/>
      <c r="I5" s="165"/>
      <c r="J5" s="165"/>
      <c r="K5" s="165"/>
      <c r="L5" s="166"/>
      <c r="M5" s="394" t="s">
        <v>21</v>
      </c>
      <c r="N5" s="394"/>
      <c r="O5" s="394"/>
      <c r="P5" s="394" t="s">
        <v>22</v>
      </c>
      <c r="Q5" s="394"/>
      <c r="R5" s="394"/>
      <c r="S5" s="62"/>
      <c r="T5" s="62"/>
      <c r="U5" s="62"/>
      <c r="V5" s="62"/>
      <c r="W5" s="62"/>
      <c r="X5" s="62"/>
      <c r="Y5" s="62"/>
      <c r="Z5" s="62"/>
      <c r="AA5" s="62"/>
      <c r="AB5" s="62"/>
      <c r="AC5" s="62"/>
      <c r="AD5" s="62"/>
      <c r="AE5" s="62"/>
      <c r="AF5" s="62"/>
      <c r="AG5" s="62"/>
      <c r="AH5" s="62"/>
      <c r="AI5" s="62"/>
      <c r="AJ5" s="62"/>
      <c r="AK5" s="15"/>
      <c r="AL5" s="15"/>
      <c r="AM5" s="15"/>
      <c r="AN5" s="15"/>
      <c r="AO5" s="15"/>
      <c r="AP5" s="15"/>
      <c r="AQ5" s="15"/>
      <c r="AR5" s="15"/>
      <c r="AS5" s="15"/>
      <c r="AT5" s="15"/>
      <c r="AU5" s="15"/>
      <c r="AV5" s="15"/>
      <c r="AW5" s="15"/>
      <c r="AX5" s="15"/>
    </row>
    <row r="6" spans="1:50" s="4" customFormat="1" ht="11.25" customHeight="1">
      <c r="A6" s="15"/>
      <c r="B6" s="170"/>
      <c r="C6" s="171"/>
      <c r="D6" s="171"/>
      <c r="E6" s="171"/>
      <c r="F6" s="171"/>
      <c r="G6" s="171"/>
      <c r="H6" s="171"/>
      <c r="I6" s="171"/>
      <c r="J6" s="171"/>
      <c r="K6" s="171"/>
      <c r="L6" s="172"/>
      <c r="M6" s="522"/>
      <c r="N6" s="525"/>
      <c r="O6" s="540"/>
      <c r="P6" s="522"/>
      <c r="Q6" s="525"/>
      <c r="R6" s="540"/>
      <c r="S6" s="62"/>
      <c r="T6" s="15" t="s">
        <v>338</v>
      </c>
      <c r="U6" s="62"/>
      <c r="V6" s="62"/>
      <c r="W6" s="62"/>
      <c r="X6" s="62"/>
      <c r="Y6" s="62"/>
      <c r="Z6" s="62"/>
      <c r="AA6" s="62"/>
      <c r="AB6" s="62"/>
      <c r="AC6" s="62"/>
      <c r="AD6" s="62"/>
      <c r="AE6" s="62"/>
      <c r="AF6" s="62"/>
      <c r="AG6" s="62"/>
      <c r="AH6" s="62"/>
      <c r="AI6" s="62"/>
      <c r="AJ6" s="62"/>
      <c r="AK6" s="15"/>
      <c r="AL6" s="15"/>
      <c r="AM6" s="15"/>
      <c r="AN6" s="15"/>
      <c r="AO6" s="15"/>
      <c r="AP6" s="15"/>
      <c r="AQ6" s="15"/>
      <c r="AR6" s="15"/>
      <c r="AS6" s="15"/>
      <c r="AT6" s="15"/>
      <c r="AU6" s="15"/>
      <c r="AV6" s="15"/>
      <c r="AW6" s="15"/>
      <c r="AX6" s="15"/>
    </row>
    <row r="7" spans="1:50" s="4" customFormat="1" ht="11.25" customHeight="1">
      <c r="A7" s="18"/>
      <c r="B7" s="164" t="s">
        <v>448</v>
      </c>
      <c r="C7" s="165"/>
      <c r="D7" s="165"/>
      <c r="E7" s="165"/>
      <c r="F7" s="165"/>
      <c r="G7" s="165"/>
      <c r="H7" s="165"/>
      <c r="I7" s="165"/>
      <c r="J7" s="165"/>
      <c r="K7" s="165"/>
      <c r="L7" s="166"/>
      <c r="M7" s="544" t="s">
        <v>572</v>
      </c>
      <c r="N7" s="545"/>
      <c r="O7" s="545"/>
      <c r="P7" s="545"/>
      <c r="Q7" s="614"/>
      <c r="R7" s="512"/>
      <c r="S7" s="512"/>
      <c r="T7" s="522"/>
      <c r="U7" s="611" t="s">
        <v>18</v>
      </c>
      <c r="V7" s="612"/>
      <c r="W7" s="544" t="s">
        <v>573</v>
      </c>
      <c r="X7" s="545"/>
      <c r="Y7" s="545"/>
      <c r="Z7" s="545"/>
      <c r="AA7" s="614"/>
      <c r="AB7" s="512"/>
      <c r="AC7" s="512"/>
      <c r="AD7" s="522"/>
      <c r="AE7" s="611" t="s">
        <v>18</v>
      </c>
      <c r="AF7" s="612"/>
      <c r="AG7" s="18"/>
      <c r="AH7" s="18"/>
      <c r="AI7" s="18"/>
      <c r="AJ7" s="18"/>
      <c r="AK7" s="18"/>
      <c r="AL7" s="18"/>
      <c r="AM7" s="18"/>
      <c r="AN7" s="18"/>
      <c r="AO7" s="18"/>
      <c r="AP7" s="18"/>
      <c r="AQ7" s="18"/>
      <c r="AR7" s="18"/>
      <c r="AS7" s="18"/>
      <c r="AT7" s="18"/>
      <c r="AU7" s="18"/>
      <c r="AV7" s="18"/>
      <c r="AW7" s="18"/>
      <c r="AX7" s="18"/>
    </row>
    <row r="8" spans="1:50" s="4" customFormat="1" ht="11.25" customHeight="1">
      <c r="A8" s="18"/>
      <c r="B8" s="170"/>
      <c r="C8" s="171"/>
      <c r="D8" s="171"/>
      <c r="E8" s="171"/>
      <c r="F8" s="171"/>
      <c r="G8" s="171"/>
      <c r="H8" s="171"/>
      <c r="I8" s="171"/>
      <c r="J8" s="171"/>
      <c r="K8" s="171"/>
      <c r="L8" s="172"/>
      <c r="M8" s="615"/>
      <c r="N8" s="616"/>
      <c r="O8" s="616"/>
      <c r="P8" s="616"/>
      <c r="Q8" s="617"/>
      <c r="R8" s="512"/>
      <c r="S8" s="618"/>
      <c r="T8" s="387"/>
      <c r="U8" s="487"/>
      <c r="V8" s="613"/>
      <c r="W8" s="615"/>
      <c r="X8" s="616"/>
      <c r="Y8" s="616"/>
      <c r="Z8" s="616"/>
      <c r="AA8" s="617"/>
      <c r="AB8" s="618"/>
      <c r="AC8" s="618"/>
      <c r="AD8" s="387"/>
      <c r="AE8" s="487"/>
      <c r="AF8" s="613"/>
      <c r="AG8" s="18"/>
      <c r="AH8" s="18"/>
      <c r="AI8" s="18"/>
      <c r="AJ8" s="18"/>
      <c r="AK8" s="18"/>
      <c r="AL8" s="18"/>
      <c r="AM8" s="18"/>
      <c r="AN8" s="18"/>
      <c r="AO8" s="18"/>
      <c r="AP8" s="18"/>
      <c r="AQ8" s="18"/>
      <c r="AR8" s="18"/>
      <c r="AS8" s="18"/>
      <c r="AT8" s="18"/>
      <c r="AU8" s="18"/>
      <c r="AV8" s="18"/>
      <c r="AW8" s="18"/>
      <c r="AX8" s="48"/>
    </row>
    <row r="9" spans="2:50" ht="11.25" customHeight="1">
      <c r="B9" s="167" t="s">
        <v>284</v>
      </c>
      <c r="C9" s="168"/>
      <c r="D9" s="168"/>
      <c r="E9" s="168"/>
      <c r="F9" s="168"/>
      <c r="G9" s="168"/>
      <c r="H9" s="168"/>
      <c r="I9" s="168"/>
      <c r="J9" s="168"/>
      <c r="K9" s="168"/>
      <c r="L9" s="168"/>
      <c r="M9" s="185"/>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7"/>
      <c r="AX9" s="48"/>
    </row>
    <row r="10" spans="2:50" ht="11.25" customHeight="1">
      <c r="B10" s="170"/>
      <c r="C10" s="171"/>
      <c r="D10" s="171"/>
      <c r="E10" s="171"/>
      <c r="F10" s="171"/>
      <c r="G10" s="171"/>
      <c r="H10" s="171"/>
      <c r="I10" s="171"/>
      <c r="J10" s="171"/>
      <c r="K10" s="171"/>
      <c r="L10" s="171"/>
      <c r="M10" s="188"/>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90"/>
      <c r="AX10" s="48"/>
    </row>
    <row r="11" spans="1:50" ht="11.25" customHeight="1">
      <c r="A11" s="15"/>
      <c r="B11" s="353" t="s">
        <v>449</v>
      </c>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15"/>
      <c r="AL11" s="15"/>
      <c r="AM11" s="15"/>
      <c r="AN11" s="15"/>
      <c r="AO11" s="15"/>
      <c r="AP11" s="15"/>
      <c r="AQ11" s="15"/>
      <c r="AR11" s="15"/>
      <c r="AS11" s="15"/>
      <c r="AT11" s="15"/>
      <c r="AU11" s="15"/>
      <c r="AV11" s="15"/>
      <c r="AW11" s="15"/>
      <c r="AX11" s="15"/>
    </row>
    <row r="12" spans="1:50" ht="11.25" customHeight="1">
      <c r="A12" s="15"/>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15"/>
      <c r="AL12" s="619"/>
      <c r="AM12" s="619"/>
      <c r="AN12" s="619"/>
      <c r="AO12" s="619"/>
      <c r="AP12" s="619"/>
      <c r="AQ12" s="619"/>
      <c r="AR12" s="619"/>
      <c r="AS12" s="619"/>
      <c r="AT12" s="619"/>
      <c r="AU12" s="619"/>
      <c r="AV12" s="619"/>
      <c r="AW12" s="619"/>
      <c r="AX12" s="15"/>
    </row>
    <row r="13" spans="1:50" ht="11.25" customHeight="1">
      <c r="A13" s="19"/>
      <c r="B13" s="677" t="s">
        <v>450</v>
      </c>
      <c r="C13" s="678"/>
      <c r="D13" s="678"/>
      <c r="E13" s="678"/>
      <c r="F13" s="678"/>
      <c r="G13" s="678"/>
      <c r="H13" s="678"/>
      <c r="I13" s="678"/>
      <c r="J13" s="678"/>
      <c r="K13" s="678"/>
      <c r="L13" s="678"/>
      <c r="M13" s="678"/>
      <c r="N13" s="678"/>
      <c r="O13" s="678"/>
      <c r="P13" s="678"/>
      <c r="Q13" s="678"/>
      <c r="R13" s="678"/>
      <c r="S13" s="678"/>
      <c r="T13" s="678"/>
      <c r="U13" s="678"/>
      <c r="V13" s="678"/>
      <c r="W13" s="678"/>
      <c r="X13" s="678"/>
      <c r="Y13" s="679"/>
      <c r="Z13" s="394" t="s">
        <v>21</v>
      </c>
      <c r="AA13" s="394"/>
      <c r="AB13" s="394"/>
      <c r="AC13" s="394" t="s">
        <v>22</v>
      </c>
      <c r="AD13" s="394"/>
      <c r="AE13" s="394"/>
      <c r="AF13" s="19"/>
      <c r="AG13" s="19"/>
      <c r="AH13" s="19"/>
      <c r="AI13" s="19"/>
      <c r="AJ13" s="19"/>
      <c r="AK13" s="19"/>
      <c r="AL13" s="19"/>
      <c r="AM13" s="19"/>
      <c r="AN13" s="19"/>
      <c r="AO13" s="19"/>
      <c r="AP13" s="19"/>
      <c r="AQ13" s="19"/>
      <c r="AR13" s="19"/>
      <c r="AS13" s="19"/>
      <c r="AT13" s="19"/>
      <c r="AU13" s="19"/>
      <c r="AV13" s="19"/>
      <c r="AW13" s="19"/>
      <c r="AX13" s="19"/>
    </row>
    <row r="14" spans="1:50" ht="11.25" customHeight="1">
      <c r="A14" s="19"/>
      <c r="B14" s="684"/>
      <c r="C14" s="685"/>
      <c r="D14" s="685"/>
      <c r="E14" s="685"/>
      <c r="F14" s="685"/>
      <c r="G14" s="685"/>
      <c r="H14" s="685"/>
      <c r="I14" s="685"/>
      <c r="J14" s="685"/>
      <c r="K14" s="685"/>
      <c r="L14" s="685"/>
      <c r="M14" s="685"/>
      <c r="N14" s="685"/>
      <c r="O14" s="685"/>
      <c r="P14" s="685"/>
      <c r="Q14" s="685"/>
      <c r="R14" s="685"/>
      <c r="S14" s="685"/>
      <c r="T14" s="685"/>
      <c r="U14" s="685"/>
      <c r="V14" s="685"/>
      <c r="W14" s="685"/>
      <c r="X14" s="685"/>
      <c r="Y14" s="686"/>
      <c r="Z14" s="633"/>
      <c r="AA14" s="634"/>
      <c r="AB14" s="635"/>
      <c r="AC14" s="633"/>
      <c r="AD14" s="634"/>
      <c r="AE14" s="635"/>
      <c r="AF14" s="19"/>
      <c r="AG14" s="15"/>
      <c r="AH14" s="19"/>
      <c r="AI14" s="19"/>
      <c r="AJ14" s="19"/>
      <c r="AK14" s="19"/>
      <c r="AL14" s="19"/>
      <c r="AM14" s="19"/>
      <c r="AN14" s="19"/>
      <c r="AO14" s="19"/>
      <c r="AP14" s="19"/>
      <c r="AQ14" s="19"/>
      <c r="AR14" s="19"/>
      <c r="AS14" s="19"/>
      <c r="AT14" s="19"/>
      <c r="AU14" s="19"/>
      <c r="AV14" s="19"/>
      <c r="AW14" s="19"/>
      <c r="AX14" s="19"/>
    </row>
    <row r="15" spans="1:50" ht="11.25" customHeight="1">
      <c r="A15" s="19"/>
      <c r="B15" s="677" t="s">
        <v>451</v>
      </c>
      <c r="C15" s="678"/>
      <c r="D15" s="678"/>
      <c r="E15" s="678"/>
      <c r="F15" s="678"/>
      <c r="G15" s="678"/>
      <c r="H15" s="678"/>
      <c r="I15" s="678"/>
      <c r="J15" s="678"/>
      <c r="K15" s="678"/>
      <c r="L15" s="678"/>
      <c r="M15" s="678"/>
      <c r="N15" s="678"/>
      <c r="O15" s="678"/>
      <c r="P15" s="678"/>
      <c r="Q15" s="678"/>
      <c r="R15" s="678"/>
      <c r="S15" s="678"/>
      <c r="T15" s="678"/>
      <c r="U15" s="678"/>
      <c r="V15" s="678"/>
      <c r="W15" s="678"/>
      <c r="X15" s="678"/>
      <c r="Y15" s="679"/>
      <c r="Z15" s="394" t="s">
        <v>21</v>
      </c>
      <c r="AA15" s="394"/>
      <c r="AB15" s="394"/>
      <c r="AC15" s="394" t="s">
        <v>22</v>
      </c>
      <c r="AD15" s="394"/>
      <c r="AE15" s="394"/>
      <c r="AF15" s="19"/>
      <c r="AG15" s="19"/>
      <c r="AH15" s="19"/>
      <c r="AI15" s="19"/>
      <c r="AJ15" s="19"/>
      <c r="AK15" s="19"/>
      <c r="AL15" s="19"/>
      <c r="AM15" s="19"/>
      <c r="AN15" s="19"/>
      <c r="AO15" s="19"/>
      <c r="AP15" s="19"/>
      <c r="AQ15" s="19"/>
      <c r="AR15" s="19"/>
      <c r="AS15" s="19"/>
      <c r="AT15" s="19"/>
      <c r="AU15" s="19"/>
      <c r="AV15" s="19"/>
      <c r="AW15" s="19"/>
      <c r="AX15" s="19"/>
    </row>
    <row r="16" spans="1:50" ht="11.25" customHeight="1">
      <c r="A16" s="19"/>
      <c r="B16" s="680"/>
      <c r="C16" s="681"/>
      <c r="D16" s="681"/>
      <c r="E16" s="681"/>
      <c r="F16" s="681"/>
      <c r="G16" s="681"/>
      <c r="H16" s="681"/>
      <c r="I16" s="681"/>
      <c r="J16" s="681"/>
      <c r="K16" s="681"/>
      <c r="L16" s="681"/>
      <c r="M16" s="681"/>
      <c r="N16" s="681"/>
      <c r="O16" s="681"/>
      <c r="P16" s="681"/>
      <c r="Q16" s="681"/>
      <c r="R16" s="681"/>
      <c r="S16" s="681"/>
      <c r="T16" s="681"/>
      <c r="U16" s="681"/>
      <c r="V16" s="681"/>
      <c r="W16" s="681"/>
      <c r="X16" s="681"/>
      <c r="Y16" s="682"/>
      <c r="Z16" s="630"/>
      <c r="AA16" s="631"/>
      <c r="AB16" s="632"/>
      <c r="AC16" s="630"/>
      <c r="AD16" s="631"/>
      <c r="AE16" s="632"/>
      <c r="AF16" s="73"/>
      <c r="AG16" s="18"/>
      <c r="AH16" s="18"/>
      <c r="AI16" s="18"/>
      <c r="AJ16" s="18"/>
      <c r="AK16" s="18"/>
      <c r="AL16" s="18"/>
      <c r="AM16" s="18"/>
      <c r="AN16" s="18"/>
      <c r="AO16" s="18"/>
      <c r="AP16" s="18"/>
      <c r="AQ16" s="18"/>
      <c r="AR16" s="18"/>
      <c r="AS16" s="18"/>
      <c r="AT16" s="19"/>
      <c r="AU16" s="19"/>
      <c r="AV16" s="19"/>
      <c r="AW16" s="19"/>
      <c r="AX16" s="19"/>
    </row>
    <row r="17" spans="1:50" ht="11.2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11.25" customHeight="1">
      <c r="A18" s="15"/>
      <c r="B18" s="683" t="s">
        <v>452</v>
      </c>
      <c r="C18" s="683"/>
      <c r="D18" s="683"/>
      <c r="E18" s="683"/>
      <c r="F18" s="683"/>
      <c r="G18" s="683"/>
      <c r="H18" s="683"/>
      <c r="I18" s="683"/>
      <c r="J18" s="683"/>
      <c r="K18" s="683"/>
      <c r="L18" s="683"/>
      <c r="M18" s="683"/>
      <c r="N18" s="683"/>
      <c r="O18" s="683"/>
      <c r="P18" s="683"/>
      <c r="Q18" s="683"/>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11.25" customHeight="1">
      <c r="A19" s="15"/>
      <c r="B19" s="674" t="s">
        <v>434</v>
      </c>
      <c r="C19" s="675"/>
      <c r="D19" s="675"/>
      <c r="E19" s="675"/>
      <c r="F19" s="675"/>
      <c r="G19" s="675"/>
      <c r="H19" s="675"/>
      <c r="I19" s="675"/>
      <c r="J19" s="675"/>
      <c r="K19" s="675"/>
      <c r="L19" s="675"/>
      <c r="M19" s="675"/>
      <c r="N19" s="675"/>
      <c r="O19" s="675"/>
      <c r="P19" s="675"/>
      <c r="Q19" s="676"/>
      <c r="R19" s="394" t="s">
        <v>21</v>
      </c>
      <c r="S19" s="394"/>
      <c r="T19" s="394"/>
      <c r="U19" s="394" t="s">
        <v>22</v>
      </c>
      <c r="V19" s="394"/>
      <c r="W19" s="394"/>
      <c r="X19" s="674" t="s">
        <v>434</v>
      </c>
      <c r="Y19" s="675"/>
      <c r="Z19" s="675"/>
      <c r="AA19" s="675"/>
      <c r="AB19" s="675"/>
      <c r="AC19" s="675"/>
      <c r="AD19" s="675"/>
      <c r="AE19" s="675"/>
      <c r="AF19" s="675"/>
      <c r="AG19" s="675"/>
      <c r="AH19" s="675"/>
      <c r="AI19" s="675"/>
      <c r="AJ19" s="675"/>
      <c r="AK19" s="675"/>
      <c r="AL19" s="675"/>
      <c r="AM19" s="676"/>
      <c r="AN19" s="394" t="s">
        <v>21</v>
      </c>
      <c r="AO19" s="394"/>
      <c r="AP19" s="394"/>
      <c r="AQ19" s="394" t="s">
        <v>22</v>
      </c>
      <c r="AR19" s="394"/>
      <c r="AS19" s="394"/>
      <c r="AT19" s="15"/>
      <c r="AU19" s="15"/>
      <c r="AV19" s="15"/>
      <c r="AW19" s="15"/>
      <c r="AX19" s="15"/>
    </row>
    <row r="20" spans="1:50" ht="11.25" customHeight="1">
      <c r="A20" s="15"/>
      <c r="B20" s="620" t="s">
        <v>453</v>
      </c>
      <c r="C20" s="276"/>
      <c r="D20" s="276"/>
      <c r="E20" s="276"/>
      <c r="F20" s="276"/>
      <c r="G20" s="276"/>
      <c r="H20" s="276"/>
      <c r="I20" s="276"/>
      <c r="J20" s="276"/>
      <c r="K20" s="276"/>
      <c r="L20" s="276"/>
      <c r="M20" s="276"/>
      <c r="N20" s="276"/>
      <c r="O20" s="276"/>
      <c r="P20" s="276"/>
      <c r="Q20" s="277"/>
      <c r="R20" s="387"/>
      <c r="S20" s="265"/>
      <c r="T20" s="266"/>
      <c r="U20" s="387"/>
      <c r="V20" s="265"/>
      <c r="W20" s="266"/>
      <c r="X20" s="620" t="s">
        <v>454</v>
      </c>
      <c r="Y20" s="276"/>
      <c r="Z20" s="276"/>
      <c r="AA20" s="276"/>
      <c r="AB20" s="276"/>
      <c r="AC20" s="276"/>
      <c r="AD20" s="276"/>
      <c r="AE20" s="276"/>
      <c r="AF20" s="276"/>
      <c r="AG20" s="276"/>
      <c r="AH20" s="276"/>
      <c r="AI20" s="276"/>
      <c r="AJ20" s="276"/>
      <c r="AK20" s="276"/>
      <c r="AL20" s="276"/>
      <c r="AM20" s="277"/>
      <c r="AN20" s="387"/>
      <c r="AO20" s="265"/>
      <c r="AP20" s="266"/>
      <c r="AQ20" s="387"/>
      <c r="AR20" s="265"/>
      <c r="AS20" s="266"/>
      <c r="AT20" s="15"/>
      <c r="AU20" s="15"/>
      <c r="AV20" s="15"/>
      <c r="AW20" s="15"/>
      <c r="AX20" s="15"/>
    </row>
    <row r="21" spans="1:50" ht="11.25" customHeight="1">
      <c r="A21" s="15"/>
      <c r="B21" s="621"/>
      <c r="C21" s="622"/>
      <c r="D21" s="622"/>
      <c r="E21" s="622"/>
      <c r="F21" s="622"/>
      <c r="G21" s="622"/>
      <c r="H21" s="622"/>
      <c r="I21" s="622"/>
      <c r="J21" s="622"/>
      <c r="K21" s="622"/>
      <c r="L21" s="622"/>
      <c r="M21" s="622"/>
      <c r="N21" s="622"/>
      <c r="O21" s="622"/>
      <c r="P21" s="622"/>
      <c r="Q21" s="623"/>
      <c r="R21" s="388"/>
      <c r="S21" s="267"/>
      <c r="T21" s="268"/>
      <c r="U21" s="388"/>
      <c r="V21" s="267"/>
      <c r="W21" s="268"/>
      <c r="X21" s="621"/>
      <c r="Y21" s="622"/>
      <c r="Z21" s="622"/>
      <c r="AA21" s="622"/>
      <c r="AB21" s="622"/>
      <c r="AC21" s="622"/>
      <c r="AD21" s="622"/>
      <c r="AE21" s="622"/>
      <c r="AF21" s="622"/>
      <c r="AG21" s="622"/>
      <c r="AH21" s="622"/>
      <c r="AI21" s="622"/>
      <c r="AJ21" s="622"/>
      <c r="AK21" s="622"/>
      <c r="AL21" s="622"/>
      <c r="AM21" s="623"/>
      <c r="AN21" s="388"/>
      <c r="AO21" s="267"/>
      <c r="AP21" s="268"/>
      <c r="AQ21" s="388"/>
      <c r="AR21" s="267"/>
      <c r="AS21" s="268"/>
      <c r="AT21" s="15"/>
      <c r="AU21" s="15"/>
      <c r="AV21" s="15"/>
      <c r="AW21" s="15"/>
      <c r="AX21" s="15"/>
    </row>
    <row r="22" spans="1:50" ht="11.25" customHeight="1">
      <c r="A22" s="15"/>
      <c r="B22" s="620" t="s">
        <v>455</v>
      </c>
      <c r="C22" s="276"/>
      <c r="D22" s="276"/>
      <c r="E22" s="276" t="s">
        <v>439</v>
      </c>
      <c r="F22" s="276"/>
      <c r="G22" s="276"/>
      <c r="H22" s="276"/>
      <c r="I22" s="276"/>
      <c r="J22" s="276"/>
      <c r="K22" s="276"/>
      <c r="L22" s="276"/>
      <c r="M22" s="276"/>
      <c r="N22" s="276"/>
      <c r="O22" s="276"/>
      <c r="P22" s="276"/>
      <c r="Q22" s="277"/>
      <c r="R22" s="387"/>
      <c r="S22" s="265"/>
      <c r="T22" s="266"/>
      <c r="U22" s="387"/>
      <c r="V22" s="265"/>
      <c r="W22" s="266"/>
      <c r="X22" s="620" t="s">
        <v>456</v>
      </c>
      <c r="Y22" s="276"/>
      <c r="Z22" s="276"/>
      <c r="AA22" s="276"/>
      <c r="AB22" s="276"/>
      <c r="AC22" s="276"/>
      <c r="AD22" s="276"/>
      <c r="AE22" s="276"/>
      <c r="AF22" s="276"/>
      <c r="AG22" s="276"/>
      <c r="AH22" s="276"/>
      <c r="AI22" s="276"/>
      <c r="AJ22" s="276"/>
      <c r="AK22" s="276"/>
      <c r="AL22" s="276"/>
      <c r="AM22" s="277"/>
      <c r="AN22" s="387"/>
      <c r="AO22" s="265"/>
      <c r="AP22" s="266"/>
      <c r="AQ22" s="387"/>
      <c r="AR22" s="265"/>
      <c r="AS22" s="266"/>
      <c r="AT22" s="15"/>
      <c r="AU22" s="15"/>
      <c r="AV22" s="15"/>
      <c r="AW22" s="15"/>
      <c r="AX22" s="15"/>
    </row>
    <row r="23" spans="1:50" ht="11.25" customHeight="1">
      <c r="A23" s="15"/>
      <c r="B23" s="621"/>
      <c r="C23" s="622"/>
      <c r="D23" s="622"/>
      <c r="E23" s="622"/>
      <c r="F23" s="622"/>
      <c r="G23" s="622"/>
      <c r="H23" s="622"/>
      <c r="I23" s="622"/>
      <c r="J23" s="622"/>
      <c r="K23" s="622"/>
      <c r="L23" s="622"/>
      <c r="M23" s="622"/>
      <c r="N23" s="622"/>
      <c r="O23" s="622"/>
      <c r="P23" s="622"/>
      <c r="Q23" s="623"/>
      <c r="R23" s="388"/>
      <c r="S23" s="267"/>
      <c r="T23" s="268"/>
      <c r="U23" s="388"/>
      <c r="V23" s="267"/>
      <c r="W23" s="268"/>
      <c r="X23" s="621"/>
      <c r="Y23" s="622"/>
      <c r="Z23" s="622"/>
      <c r="AA23" s="622"/>
      <c r="AB23" s="622"/>
      <c r="AC23" s="622"/>
      <c r="AD23" s="622"/>
      <c r="AE23" s="622"/>
      <c r="AF23" s="622"/>
      <c r="AG23" s="622"/>
      <c r="AH23" s="622"/>
      <c r="AI23" s="622"/>
      <c r="AJ23" s="622"/>
      <c r="AK23" s="622"/>
      <c r="AL23" s="622"/>
      <c r="AM23" s="623"/>
      <c r="AN23" s="388"/>
      <c r="AO23" s="267"/>
      <c r="AP23" s="268"/>
      <c r="AQ23" s="388"/>
      <c r="AR23" s="267"/>
      <c r="AS23" s="268"/>
      <c r="AT23" s="15"/>
      <c r="AU23" s="15"/>
      <c r="AV23" s="15"/>
      <c r="AW23" s="15"/>
      <c r="AX23" s="15"/>
    </row>
    <row r="24" spans="1:50" ht="11.25" customHeight="1">
      <c r="A24" s="15"/>
      <c r="B24" s="620" t="s">
        <v>457</v>
      </c>
      <c r="C24" s="276"/>
      <c r="D24" s="276"/>
      <c r="E24" s="276" t="s">
        <v>458</v>
      </c>
      <c r="F24" s="276"/>
      <c r="G24" s="276"/>
      <c r="H24" s="276"/>
      <c r="I24" s="276"/>
      <c r="J24" s="276"/>
      <c r="K24" s="276"/>
      <c r="L24" s="276"/>
      <c r="M24" s="276"/>
      <c r="N24" s="276"/>
      <c r="O24" s="276"/>
      <c r="P24" s="276"/>
      <c r="Q24" s="277"/>
      <c r="R24" s="387"/>
      <c r="S24" s="265"/>
      <c r="T24" s="266"/>
      <c r="U24" s="387"/>
      <c r="V24" s="265"/>
      <c r="W24" s="266"/>
      <c r="X24" s="620" t="s">
        <v>459</v>
      </c>
      <c r="Y24" s="276"/>
      <c r="Z24" s="276"/>
      <c r="AA24" s="276"/>
      <c r="AB24" s="276"/>
      <c r="AC24" s="276"/>
      <c r="AD24" s="276"/>
      <c r="AE24" s="276"/>
      <c r="AF24" s="276"/>
      <c r="AG24" s="276"/>
      <c r="AH24" s="276"/>
      <c r="AI24" s="276"/>
      <c r="AJ24" s="276"/>
      <c r="AK24" s="276"/>
      <c r="AL24" s="276"/>
      <c r="AM24" s="277"/>
      <c r="AN24" s="387"/>
      <c r="AO24" s="265"/>
      <c r="AP24" s="266"/>
      <c r="AQ24" s="387"/>
      <c r="AR24" s="265"/>
      <c r="AS24" s="266"/>
      <c r="AT24" s="15"/>
      <c r="AU24" s="15"/>
      <c r="AV24" s="15"/>
      <c r="AW24" s="15"/>
      <c r="AX24" s="15"/>
    </row>
    <row r="25" spans="1:50" ht="11.25" customHeight="1">
      <c r="A25" s="15"/>
      <c r="B25" s="621"/>
      <c r="C25" s="622"/>
      <c r="D25" s="622"/>
      <c r="E25" s="622"/>
      <c r="F25" s="622"/>
      <c r="G25" s="622"/>
      <c r="H25" s="622"/>
      <c r="I25" s="622"/>
      <c r="J25" s="622"/>
      <c r="K25" s="622"/>
      <c r="L25" s="622"/>
      <c r="M25" s="622"/>
      <c r="N25" s="622"/>
      <c r="O25" s="622"/>
      <c r="P25" s="622"/>
      <c r="Q25" s="623"/>
      <c r="R25" s="388"/>
      <c r="S25" s="267"/>
      <c r="T25" s="268"/>
      <c r="U25" s="388"/>
      <c r="V25" s="267"/>
      <c r="W25" s="268"/>
      <c r="X25" s="621"/>
      <c r="Y25" s="622"/>
      <c r="Z25" s="622"/>
      <c r="AA25" s="622"/>
      <c r="AB25" s="622"/>
      <c r="AC25" s="622"/>
      <c r="AD25" s="622"/>
      <c r="AE25" s="622"/>
      <c r="AF25" s="622"/>
      <c r="AG25" s="622"/>
      <c r="AH25" s="622"/>
      <c r="AI25" s="622"/>
      <c r="AJ25" s="622"/>
      <c r="AK25" s="622"/>
      <c r="AL25" s="622"/>
      <c r="AM25" s="623"/>
      <c r="AN25" s="388"/>
      <c r="AO25" s="267"/>
      <c r="AP25" s="268"/>
      <c r="AQ25" s="388"/>
      <c r="AR25" s="267"/>
      <c r="AS25" s="268"/>
      <c r="AT25" s="15"/>
      <c r="AU25" s="15"/>
      <c r="AV25" s="15"/>
      <c r="AW25" s="15"/>
      <c r="AX25" s="15"/>
    </row>
    <row r="26" spans="1:50" ht="11.25" customHeight="1">
      <c r="A26" s="15"/>
      <c r="B26" s="620" t="s">
        <v>460</v>
      </c>
      <c r="C26" s="276"/>
      <c r="D26" s="276"/>
      <c r="E26" s="276" t="s">
        <v>441</v>
      </c>
      <c r="F26" s="276"/>
      <c r="G26" s="276"/>
      <c r="H26" s="276"/>
      <c r="I26" s="276"/>
      <c r="J26" s="276"/>
      <c r="K26" s="276"/>
      <c r="L26" s="276"/>
      <c r="M26" s="276"/>
      <c r="N26" s="276"/>
      <c r="O26" s="276"/>
      <c r="P26" s="276"/>
      <c r="Q26" s="277"/>
      <c r="R26" s="387"/>
      <c r="S26" s="265"/>
      <c r="T26" s="266"/>
      <c r="U26" s="387"/>
      <c r="V26" s="265"/>
      <c r="W26" s="266"/>
      <c r="X26" s="620" t="s">
        <v>461</v>
      </c>
      <c r="Y26" s="276"/>
      <c r="Z26" s="276"/>
      <c r="AA26" s="276"/>
      <c r="AB26" s="276"/>
      <c r="AC26" s="276"/>
      <c r="AD26" s="276"/>
      <c r="AE26" s="276"/>
      <c r="AF26" s="276"/>
      <c r="AG26" s="276"/>
      <c r="AH26" s="276"/>
      <c r="AI26" s="276"/>
      <c r="AJ26" s="276"/>
      <c r="AK26" s="276"/>
      <c r="AL26" s="276"/>
      <c r="AM26" s="277"/>
      <c r="AN26" s="387"/>
      <c r="AO26" s="265"/>
      <c r="AP26" s="266"/>
      <c r="AQ26" s="387"/>
      <c r="AR26" s="265"/>
      <c r="AS26" s="266"/>
      <c r="AT26" s="15"/>
      <c r="AU26" s="15"/>
      <c r="AV26" s="15"/>
      <c r="AW26" s="15"/>
      <c r="AX26" s="15"/>
    </row>
    <row r="27" spans="1:50" ht="11.25" customHeight="1">
      <c r="A27" s="15"/>
      <c r="B27" s="621"/>
      <c r="C27" s="622"/>
      <c r="D27" s="622"/>
      <c r="E27" s="622"/>
      <c r="F27" s="622"/>
      <c r="G27" s="622"/>
      <c r="H27" s="622"/>
      <c r="I27" s="622"/>
      <c r="J27" s="622"/>
      <c r="K27" s="622"/>
      <c r="L27" s="622"/>
      <c r="M27" s="622"/>
      <c r="N27" s="622"/>
      <c r="O27" s="622"/>
      <c r="P27" s="622"/>
      <c r="Q27" s="623"/>
      <c r="R27" s="388"/>
      <c r="S27" s="267"/>
      <c r="T27" s="268"/>
      <c r="U27" s="388"/>
      <c r="V27" s="267"/>
      <c r="W27" s="268"/>
      <c r="X27" s="621"/>
      <c r="Y27" s="622"/>
      <c r="Z27" s="622"/>
      <c r="AA27" s="622"/>
      <c r="AB27" s="622"/>
      <c r="AC27" s="622"/>
      <c r="AD27" s="622"/>
      <c r="AE27" s="622"/>
      <c r="AF27" s="622"/>
      <c r="AG27" s="622"/>
      <c r="AH27" s="622"/>
      <c r="AI27" s="622"/>
      <c r="AJ27" s="622"/>
      <c r="AK27" s="622"/>
      <c r="AL27" s="622"/>
      <c r="AM27" s="623"/>
      <c r="AN27" s="388"/>
      <c r="AO27" s="267"/>
      <c r="AP27" s="268"/>
      <c r="AQ27" s="388"/>
      <c r="AR27" s="267"/>
      <c r="AS27" s="268"/>
      <c r="AT27" s="15"/>
      <c r="AU27" s="15"/>
      <c r="AV27" s="15"/>
      <c r="AW27" s="15"/>
      <c r="AX27" s="15"/>
    </row>
    <row r="28" spans="1:50" ht="11.2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49" ht="11.25" customHeight="1">
      <c r="A29" s="15"/>
      <c r="B29" s="164" t="s">
        <v>462</v>
      </c>
      <c r="C29" s="165"/>
      <c r="D29" s="165"/>
      <c r="E29" s="165"/>
      <c r="F29" s="165"/>
      <c r="G29" s="165"/>
      <c r="H29" s="165"/>
      <c r="I29" s="165"/>
      <c r="J29" s="165"/>
      <c r="K29" s="165"/>
      <c r="L29" s="165"/>
      <c r="M29" s="165"/>
      <c r="N29" s="165"/>
      <c r="O29" s="165"/>
      <c r="P29" s="165"/>
      <c r="Q29" s="165"/>
      <c r="R29" s="394" t="s">
        <v>21</v>
      </c>
      <c r="S29" s="394"/>
      <c r="T29" s="394"/>
      <c r="U29" s="394" t="s">
        <v>22</v>
      </c>
      <c r="V29" s="394"/>
      <c r="W29" s="394"/>
      <c r="X29" s="164" t="s">
        <v>463</v>
      </c>
      <c r="Y29" s="165"/>
      <c r="Z29" s="165"/>
      <c r="AA29" s="165"/>
      <c r="AB29" s="165"/>
      <c r="AC29" s="165"/>
      <c r="AD29" s="165"/>
      <c r="AE29" s="165"/>
      <c r="AF29" s="165"/>
      <c r="AG29" s="165"/>
      <c r="AH29" s="166"/>
      <c r="AI29" s="667"/>
      <c r="AJ29" s="668"/>
      <c r="AK29" s="668"/>
      <c r="AL29" s="668"/>
      <c r="AM29" s="668"/>
      <c r="AN29" s="668"/>
      <c r="AO29" s="668"/>
      <c r="AP29" s="668"/>
      <c r="AQ29" s="668"/>
      <c r="AR29" s="668"/>
      <c r="AS29" s="668"/>
      <c r="AT29" s="668"/>
      <c r="AU29" s="668"/>
      <c r="AV29" s="668"/>
      <c r="AW29" s="669"/>
    </row>
    <row r="30" spans="1:49" ht="11.25" customHeight="1">
      <c r="A30" s="15"/>
      <c r="B30" s="170"/>
      <c r="C30" s="171"/>
      <c r="D30" s="171"/>
      <c r="E30" s="171"/>
      <c r="F30" s="171"/>
      <c r="G30" s="171"/>
      <c r="H30" s="171"/>
      <c r="I30" s="171"/>
      <c r="J30" s="171"/>
      <c r="K30" s="171"/>
      <c r="L30" s="171"/>
      <c r="M30" s="171"/>
      <c r="N30" s="171"/>
      <c r="O30" s="171"/>
      <c r="P30" s="171"/>
      <c r="Q30" s="171"/>
      <c r="R30" s="673"/>
      <c r="S30" s="673"/>
      <c r="T30" s="673"/>
      <c r="U30" s="673"/>
      <c r="V30" s="673"/>
      <c r="W30" s="673"/>
      <c r="X30" s="170"/>
      <c r="Y30" s="171"/>
      <c r="Z30" s="171"/>
      <c r="AA30" s="171"/>
      <c r="AB30" s="171"/>
      <c r="AC30" s="171"/>
      <c r="AD30" s="171"/>
      <c r="AE30" s="171"/>
      <c r="AF30" s="171"/>
      <c r="AG30" s="171"/>
      <c r="AH30" s="172"/>
      <c r="AI30" s="670"/>
      <c r="AJ30" s="671"/>
      <c r="AK30" s="671"/>
      <c r="AL30" s="671"/>
      <c r="AM30" s="671"/>
      <c r="AN30" s="671"/>
      <c r="AO30" s="671"/>
      <c r="AP30" s="671"/>
      <c r="AQ30" s="671"/>
      <c r="AR30" s="671"/>
      <c r="AS30" s="671"/>
      <c r="AT30" s="671"/>
      <c r="AU30" s="671"/>
      <c r="AV30" s="671"/>
      <c r="AW30" s="672"/>
    </row>
    <row r="31" spans="1:50" ht="11.25" customHeight="1">
      <c r="A31" s="18"/>
      <c r="B31" s="394" t="s">
        <v>464</v>
      </c>
      <c r="C31" s="394"/>
      <c r="D31" s="394"/>
      <c r="E31" s="394"/>
      <c r="F31" s="394"/>
      <c r="G31" s="394"/>
      <c r="H31" s="394"/>
      <c r="I31" s="394"/>
      <c r="J31" s="394"/>
      <c r="K31" s="394"/>
      <c r="L31" s="394"/>
      <c r="M31" s="394"/>
      <c r="N31" s="394"/>
      <c r="O31" s="394"/>
      <c r="P31" s="394"/>
      <c r="Q31" s="394"/>
      <c r="R31" s="656"/>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8"/>
      <c r="AX31" s="18"/>
    </row>
    <row r="32" spans="1:50" ht="11.25" customHeight="1">
      <c r="A32" s="18"/>
      <c r="B32" s="394"/>
      <c r="C32" s="394"/>
      <c r="D32" s="394"/>
      <c r="E32" s="394"/>
      <c r="F32" s="394"/>
      <c r="G32" s="394"/>
      <c r="H32" s="394"/>
      <c r="I32" s="394"/>
      <c r="J32" s="394"/>
      <c r="K32" s="394"/>
      <c r="L32" s="394"/>
      <c r="M32" s="394"/>
      <c r="N32" s="394"/>
      <c r="O32" s="394"/>
      <c r="P32" s="394"/>
      <c r="Q32" s="394"/>
      <c r="R32" s="659"/>
      <c r="S32" s="660"/>
      <c r="T32" s="660"/>
      <c r="U32" s="660"/>
      <c r="V32" s="660"/>
      <c r="W32" s="660"/>
      <c r="X32" s="660"/>
      <c r="Y32" s="660"/>
      <c r="Z32" s="660"/>
      <c r="AA32" s="660"/>
      <c r="AB32" s="660"/>
      <c r="AC32" s="660"/>
      <c r="AD32" s="660"/>
      <c r="AE32" s="660"/>
      <c r="AF32" s="660"/>
      <c r="AG32" s="660"/>
      <c r="AH32" s="660"/>
      <c r="AI32" s="660"/>
      <c r="AJ32" s="660"/>
      <c r="AK32" s="660"/>
      <c r="AL32" s="660"/>
      <c r="AM32" s="660"/>
      <c r="AN32" s="660"/>
      <c r="AO32" s="660"/>
      <c r="AP32" s="660"/>
      <c r="AQ32" s="660"/>
      <c r="AR32" s="660"/>
      <c r="AS32" s="660"/>
      <c r="AT32" s="660"/>
      <c r="AU32" s="660"/>
      <c r="AV32" s="660"/>
      <c r="AW32" s="661"/>
      <c r="AX32" s="18"/>
    </row>
    <row r="33" spans="1:50" ht="11.25" customHeight="1">
      <c r="A33" s="18"/>
      <c r="B33" s="394"/>
      <c r="C33" s="394"/>
      <c r="D33" s="394"/>
      <c r="E33" s="394"/>
      <c r="F33" s="394"/>
      <c r="G33" s="394"/>
      <c r="H33" s="394"/>
      <c r="I33" s="394"/>
      <c r="J33" s="394"/>
      <c r="K33" s="394"/>
      <c r="L33" s="394"/>
      <c r="M33" s="394"/>
      <c r="N33" s="394"/>
      <c r="O33" s="394"/>
      <c r="P33" s="394"/>
      <c r="Q33" s="394"/>
      <c r="R33" s="662"/>
      <c r="S33" s="663"/>
      <c r="T33" s="663"/>
      <c r="U33" s="663"/>
      <c r="V33" s="663"/>
      <c r="W33" s="663"/>
      <c r="X33" s="663"/>
      <c r="Y33" s="663"/>
      <c r="Z33" s="663"/>
      <c r="AA33" s="663"/>
      <c r="AB33" s="663"/>
      <c r="AC33" s="663"/>
      <c r="AD33" s="663"/>
      <c r="AE33" s="663"/>
      <c r="AF33" s="663"/>
      <c r="AG33" s="663"/>
      <c r="AH33" s="663"/>
      <c r="AI33" s="663"/>
      <c r="AJ33" s="663"/>
      <c r="AK33" s="663"/>
      <c r="AL33" s="663"/>
      <c r="AM33" s="663"/>
      <c r="AN33" s="663"/>
      <c r="AO33" s="663"/>
      <c r="AP33" s="663"/>
      <c r="AQ33" s="663"/>
      <c r="AR33" s="663"/>
      <c r="AS33" s="663"/>
      <c r="AT33" s="663"/>
      <c r="AU33" s="663"/>
      <c r="AV33" s="663"/>
      <c r="AW33" s="664"/>
      <c r="AX33" s="18"/>
    </row>
    <row r="34" spans="1:50" ht="11.2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1.25" customHeight="1">
      <c r="A35" s="665" t="s">
        <v>574</v>
      </c>
      <c r="B35" s="665"/>
      <c r="C35" s="665"/>
      <c r="D35" s="665"/>
      <c r="E35" s="665"/>
      <c r="F35" s="665"/>
      <c r="G35" s="665"/>
      <c r="H35" s="665"/>
      <c r="I35" s="665"/>
      <c r="J35" s="665"/>
      <c r="K35" s="665"/>
      <c r="L35" s="665"/>
      <c r="M35" s="665"/>
      <c r="N35" s="665"/>
      <c r="O35" s="665"/>
      <c r="P35" s="665"/>
      <c r="Q35" s="665"/>
      <c r="R35" s="665"/>
      <c r="S35" s="665"/>
      <c r="T35" s="665"/>
      <c r="U35" s="665"/>
      <c r="V35" s="665"/>
      <c r="W35" s="665"/>
      <c r="X35" s="66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s="4" customFormat="1" ht="11.25" customHeight="1">
      <c r="A36" s="665"/>
      <c r="B36" s="665"/>
      <c r="C36" s="665"/>
      <c r="D36" s="665"/>
      <c r="E36" s="665"/>
      <c r="F36" s="665"/>
      <c r="G36" s="665"/>
      <c r="H36" s="665"/>
      <c r="I36" s="665"/>
      <c r="J36" s="665"/>
      <c r="K36" s="665"/>
      <c r="L36" s="665"/>
      <c r="M36" s="665"/>
      <c r="N36" s="665"/>
      <c r="O36" s="665"/>
      <c r="P36" s="665"/>
      <c r="Q36" s="665"/>
      <c r="R36" s="665"/>
      <c r="S36" s="665"/>
      <c r="T36" s="665"/>
      <c r="U36" s="665"/>
      <c r="V36" s="665"/>
      <c r="W36" s="665"/>
      <c r="X36" s="665"/>
      <c r="Y36" s="15"/>
      <c r="Z36" s="15"/>
      <c r="AA36" s="15"/>
      <c r="AB36" s="15"/>
      <c r="AC36" s="15"/>
      <c r="AD36" s="15"/>
      <c r="AE36" s="15"/>
      <c r="AF36" s="15"/>
      <c r="AG36" s="15"/>
      <c r="AH36" s="15"/>
      <c r="AI36" s="15"/>
      <c r="AJ36" s="15" t="s">
        <v>488</v>
      </c>
      <c r="AK36" s="569" t="s">
        <v>489</v>
      </c>
      <c r="AL36" s="569"/>
      <c r="AM36" s="569"/>
      <c r="AN36" s="569"/>
      <c r="AO36" s="569"/>
      <c r="AP36" s="569"/>
      <c r="AQ36" s="569"/>
      <c r="AR36" s="569"/>
      <c r="AS36" s="569"/>
      <c r="AT36" s="569"/>
      <c r="AU36" s="569"/>
      <c r="AV36" s="569"/>
      <c r="AW36" s="15" t="s">
        <v>101</v>
      </c>
      <c r="AX36" s="15"/>
    </row>
    <row r="37" spans="1:50" ht="11.25">
      <c r="A37" s="15"/>
      <c r="B37" s="353" t="s">
        <v>465</v>
      </c>
      <c r="C37" s="353"/>
      <c r="D37" s="353"/>
      <c r="E37" s="353"/>
      <c r="F37" s="353"/>
      <c r="G37" s="353"/>
      <c r="H37" s="353"/>
      <c r="I37" s="353"/>
      <c r="J37" s="353"/>
      <c r="K37" s="353"/>
      <c r="L37" s="353"/>
      <c r="M37" s="353"/>
      <c r="N37" s="353"/>
      <c r="O37" s="353"/>
      <c r="P37" s="353"/>
      <c r="Q37" s="353"/>
      <c r="R37" s="353"/>
      <c r="S37" s="353"/>
      <c r="T37" s="353"/>
      <c r="U37" s="353"/>
      <c r="V37" s="353"/>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1.25">
      <c r="A38" s="15"/>
      <c r="B38" s="353"/>
      <c r="C38" s="353"/>
      <c r="D38" s="353"/>
      <c r="E38" s="353"/>
      <c r="F38" s="353"/>
      <c r="G38" s="353"/>
      <c r="H38" s="353"/>
      <c r="I38" s="353"/>
      <c r="J38" s="353"/>
      <c r="K38" s="353"/>
      <c r="L38" s="353"/>
      <c r="M38" s="353"/>
      <c r="N38" s="353"/>
      <c r="O38" s="353"/>
      <c r="P38" s="353"/>
      <c r="Q38" s="353"/>
      <c r="R38" s="353"/>
      <c r="S38" s="353"/>
      <c r="T38" s="353"/>
      <c r="U38" s="353"/>
      <c r="V38" s="353"/>
      <c r="W38" s="15"/>
      <c r="X38" s="15"/>
      <c r="Y38" s="15"/>
      <c r="Z38" s="15"/>
      <c r="AA38" s="15"/>
      <c r="AB38" s="15"/>
      <c r="AC38" s="15"/>
      <c r="AD38" s="15"/>
      <c r="AE38" s="15"/>
      <c r="AF38" s="15"/>
      <c r="AG38" s="15"/>
      <c r="AH38" s="15"/>
      <c r="AI38" s="19"/>
      <c r="AJ38" s="19"/>
      <c r="AK38" s="19"/>
      <c r="AL38" s="19"/>
      <c r="AM38" s="19"/>
      <c r="AN38" s="19"/>
      <c r="AO38" s="19"/>
      <c r="AP38" s="19"/>
      <c r="AQ38" s="19"/>
      <c r="AR38" s="19"/>
      <c r="AS38" s="19"/>
      <c r="AT38" s="19"/>
      <c r="AU38" s="18"/>
      <c r="AV38" s="18"/>
      <c r="AW38" s="18"/>
      <c r="AX38" s="15"/>
    </row>
    <row r="39" spans="1:50" ht="13.5">
      <c r="A39" s="19"/>
      <c r="B39" s="620" t="s">
        <v>466</v>
      </c>
      <c r="C39" s="276"/>
      <c r="D39" s="276"/>
      <c r="E39" s="276"/>
      <c r="F39" s="276"/>
      <c r="G39" s="276"/>
      <c r="H39" s="276"/>
      <c r="I39" s="276"/>
      <c r="J39" s="276"/>
      <c r="K39" s="276"/>
      <c r="L39" s="276"/>
      <c r="M39" s="276"/>
      <c r="N39" s="276"/>
      <c r="O39" s="276"/>
      <c r="P39" s="276"/>
      <c r="Q39" s="276"/>
      <c r="R39" s="276"/>
      <c r="S39" s="277"/>
      <c r="T39" s="394" t="s">
        <v>21</v>
      </c>
      <c r="U39" s="394"/>
      <c r="V39" s="394"/>
      <c r="W39" s="394" t="s">
        <v>22</v>
      </c>
      <c r="X39" s="394"/>
      <c r="Y39" s="394"/>
      <c r="Z39" s="13"/>
      <c r="AA39" s="13"/>
      <c r="AB39" s="13"/>
      <c r="AC39" s="13"/>
      <c r="AD39" s="13"/>
      <c r="AE39" s="13"/>
      <c r="AF39" s="13"/>
      <c r="AG39" s="13"/>
      <c r="AH39" s="13"/>
      <c r="AI39" s="13"/>
      <c r="AJ39" s="13"/>
      <c r="AK39" s="13"/>
      <c r="AL39" s="13"/>
      <c r="AM39" s="13"/>
      <c r="AN39" s="19"/>
      <c r="AO39" s="19"/>
      <c r="AP39" s="19"/>
      <c r="AQ39" s="19"/>
      <c r="AR39" s="19"/>
      <c r="AS39" s="19"/>
      <c r="AT39" s="19"/>
      <c r="AU39" s="19"/>
      <c r="AV39" s="19"/>
      <c r="AW39" s="19"/>
      <c r="AX39" s="19"/>
    </row>
    <row r="40" spans="1:50" ht="13.5">
      <c r="A40" s="19"/>
      <c r="B40" s="621"/>
      <c r="C40" s="622"/>
      <c r="D40" s="622"/>
      <c r="E40" s="622"/>
      <c r="F40" s="622"/>
      <c r="G40" s="622"/>
      <c r="H40" s="622"/>
      <c r="I40" s="622"/>
      <c r="J40" s="622"/>
      <c r="K40" s="622"/>
      <c r="L40" s="622"/>
      <c r="M40" s="622"/>
      <c r="N40" s="622"/>
      <c r="O40" s="622"/>
      <c r="P40" s="622"/>
      <c r="Q40" s="622"/>
      <c r="R40" s="622"/>
      <c r="S40" s="623"/>
      <c r="T40" s="633"/>
      <c r="U40" s="634"/>
      <c r="V40" s="635"/>
      <c r="W40" s="666"/>
      <c r="X40" s="666"/>
      <c r="Y40" s="666"/>
      <c r="Z40" s="13"/>
      <c r="AA40" s="15"/>
      <c r="AB40" s="18"/>
      <c r="AC40" s="13"/>
      <c r="AD40" s="13"/>
      <c r="AE40" s="13"/>
      <c r="AF40" s="13"/>
      <c r="AG40" s="13"/>
      <c r="AH40" s="13"/>
      <c r="AI40" s="13"/>
      <c r="AJ40" s="13"/>
      <c r="AK40" s="13"/>
      <c r="AL40" s="13"/>
      <c r="AM40" s="13"/>
      <c r="AN40" s="19"/>
      <c r="AO40" s="19"/>
      <c r="AP40" s="19"/>
      <c r="AQ40" s="19"/>
      <c r="AR40" s="19"/>
      <c r="AS40" s="19"/>
      <c r="AT40" s="19"/>
      <c r="AU40" s="19"/>
      <c r="AV40" s="19"/>
      <c r="AW40" s="19"/>
      <c r="AX40" s="19"/>
    </row>
    <row r="41" spans="2:50" ht="11.25">
      <c r="B41" s="655" t="s">
        <v>467</v>
      </c>
      <c r="C41" s="655"/>
      <c r="D41" s="655"/>
      <c r="E41" s="655"/>
      <c r="F41" s="655"/>
      <c r="G41" s="655"/>
      <c r="H41" s="655"/>
      <c r="I41" s="655"/>
      <c r="J41" s="655"/>
      <c r="K41" s="655"/>
      <c r="L41" s="655"/>
      <c r="M41" s="655"/>
      <c r="N41" s="655"/>
      <c r="O41" s="655"/>
      <c r="P41" s="655"/>
      <c r="Q41" s="655"/>
      <c r="R41" s="655"/>
      <c r="S41" s="655"/>
      <c r="T41" s="387"/>
      <c r="U41" s="265"/>
      <c r="V41" s="265"/>
      <c r="W41" s="292" t="s">
        <v>109</v>
      </c>
      <c r="X41" s="293"/>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1.25">
      <c r="A42" s="74"/>
      <c r="B42" s="655"/>
      <c r="C42" s="655"/>
      <c r="D42" s="655"/>
      <c r="E42" s="655"/>
      <c r="F42" s="655"/>
      <c r="G42" s="655"/>
      <c r="H42" s="655"/>
      <c r="I42" s="655"/>
      <c r="J42" s="655"/>
      <c r="K42" s="655"/>
      <c r="L42" s="655"/>
      <c r="M42" s="655"/>
      <c r="N42" s="655"/>
      <c r="O42" s="655"/>
      <c r="P42" s="655"/>
      <c r="Q42" s="655"/>
      <c r="R42" s="655"/>
      <c r="S42" s="655"/>
      <c r="T42" s="388"/>
      <c r="U42" s="267"/>
      <c r="V42" s="267"/>
      <c r="W42" s="294"/>
      <c r="X42" s="295"/>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row>
    <row r="43" spans="1:50" ht="11.25">
      <c r="A43" s="18"/>
      <c r="B43" s="18" t="s">
        <v>468</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8"/>
      <c r="AO43" s="18"/>
      <c r="AP43" s="18"/>
      <c r="AQ43" s="18"/>
      <c r="AR43" s="18"/>
      <c r="AS43" s="19"/>
      <c r="AT43" s="19"/>
      <c r="AU43" s="19"/>
      <c r="AV43" s="19"/>
      <c r="AW43" s="19"/>
      <c r="AX43" s="19"/>
    </row>
    <row r="44" spans="1:50" ht="11.25">
      <c r="A44" s="19"/>
      <c r="B44" s="638" t="s">
        <v>469</v>
      </c>
      <c r="C44" s="639"/>
      <c r="D44" s="639"/>
      <c r="E44" s="639"/>
      <c r="F44" s="639"/>
      <c r="G44" s="639"/>
      <c r="H44" s="639"/>
      <c r="I44" s="639"/>
      <c r="J44" s="639"/>
      <c r="K44" s="639"/>
      <c r="L44" s="639"/>
      <c r="M44" s="639"/>
      <c r="N44" s="639"/>
      <c r="O44" s="639"/>
      <c r="P44" s="639"/>
      <c r="Q44" s="639"/>
      <c r="R44" s="639"/>
      <c r="S44" s="640"/>
      <c r="T44" s="387"/>
      <c r="U44" s="265"/>
      <c r="V44" s="265"/>
      <c r="W44" s="486" t="s">
        <v>39</v>
      </c>
      <c r="X44" s="487"/>
      <c r="Y44" s="638" t="s">
        <v>470</v>
      </c>
      <c r="Z44" s="639"/>
      <c r="AA44" s="639"/>
      <c r="AB44" s="639"/>
      <c r="AC44" s="639"/>
      <c r="AD44" s="639"/>
      <c r="AE44" s="639"/>
      <c r="AF44" s="639"/>
      <c r="AG44" s="639"/>
      <c r="AH44" s="639"/>
      <c r="AI44" s="639"/>
      <c r="AJ44" s="639"/>
      <c r="AK44" s="639"/>
      <c r="AL44" s="639"/>
      <c r="AM44" s="639"/>
      <c r="AN44" s="639"/>
      <c r="AO44" s="639"/>
      <c r="AP44" s="640"/>
      <c r="AQ44" s="387"/>
      <c r="AR44" s="265"/>
      <c r="AS44" s="265"/>
      <c r="AT44" s="486" t="s">
        <v>39</v>
      </c>
      <c r="AU44" s="487"/>
      <c r="AV44" s="19"/>
      <c r="AW44" s="19"/>
      <c r="AX44" s="19"/>
    </row>
    <row r="45" spans="1:50" ht="11.25">
      <c r="A45" s="19"/>
      <c r="B45" s="641"/>
      <c r="C45" s="642"/>
      <c r="D45" s="642"/>
      <c r="E45" s="642"/>
      <c r="F45" s="642"/>
      <c r="G45" s="642"/>
      <c r="H45" s="642"/>
      <c r="I45" s="642"/>
      <c r="J45" s="642"/>
      <c r="K45" s="642"/>
      <c r="L45" s="642"/>
      <c r="M45" s="642"/>
      <c r="N45" s="642"/>
      <c r="O45" s="642"/>
      <c r="P45" s="642"/>
      <c r="Q45" s="642"/>
      <c r="R45" s="642"/>
      <c r="S45" s="643"/>
      <c r="T45" s="653"/>
      <c r="U45" s="654"/>
      <c r="V45" s="654"/>
      <c r="W45" s="292"/>
      <c r="X45" s="293"/>
      <c r="Y45" s="641"/>
      <c r="Z45" s="642"/>
      <c r="AA45" s="642"/>
      <c r="AB45" s="642"/>
      <c r="AC45" s="642"/>
      <c r="AD45" s="642"/>
      <c r="AE45" s="642"/>
      <c r="AF45" s="642"/>
      <c r="AG45" s="642"/>
      <c r="AH45" s="642"/>
      <c r="AI45" s="642"/>
      <c r="AJ45" s="642"/>
      <c r="AK45" s="642"/>
      <c r="AL45" s="642"/>
      <c r="AM45" s="642"/>
      <c r="AN45" s="642"/>
      <c r="AO45" s="642"/>
      <c r="AP45" s="643"/>
      <c r="AQ45" s="653"/>
      <c r="AR45" s="654"/>
      <c r="AS45" s="654"/>
      <c r="AT45" s="292"/>
      <c r="AU45" s="293"/>
      <c r="AV45" s="19"/>
      <c r="AW45" s="19"/>
      <c r="AX45" s="19"/>
    </row>
    <row r="46" spans="1:50" ht="11.25">
      <c r="A46" s="19"/>
      <c r="B46" s="638" t="s">
        <v>471</v>
      </c>
      <c r="C46" s="639"/>
      <c r="D46" s="639"/>
      <c r="E46" s="639"/>
      <c r="F46" s="639"/>
      <c r="G46" s="639"/>
      <c r="H46" s="639"/>
      <c r="I46" s="639"/>
      <c r="J46" s="639"/>
      <c r="K46" s="639"/>
      <c r="L46" s="639"/>
      <c r="M46" s="639"/>
      <c r="N46" s="639"/>
      <c r="O46" s="639"/>
      <c r="P46" s="639"/>
      <c r="Q46" s="639"/>
      <c r="R46" s="639"/>
      <c r="S46" s="640"/>
      <c r="T46" s="387"/>
      <c r="U46" s="265"/>
      <c r="V46" s="265"/>
      <c r="W46" s="486" t="s">
        <v>39</v>
      </c>
      <c r="X46" s="487"/>
      <c r="Y46" s="638" t="s">
        <v>472</v>
      </c>
      <c r="Z46" s="639"/>
      <c r="AA46" s="639"/>
      <c r="AB46" s="639"/>
      <c r="AC46" s="639"/>
      <c r="AD46" s="639"/>
      <c r="AE46" s="639"/>
      <c r="AF46" s="639"/>
      <c r="AG46" s="639"/>
      <c r="AH46" s="639"/>
      <c r="AI46" s="639"/>
      <c r="AJ46" s="639"/>
      <c r="AK46" s="639"/>
      <c r="AL46" s="639"/>
      <c r="AM46" s="639"/>
      <c r="AN46" s="639"/>
      <c r="AO46" s="639"/>
      <c r="AP46" s="640"/>
      <c r="AQ46" s="387"/>
      <c r="AR46" s="265"/>
      <c r="AS46" s="265"/>
      <c r="AT46" s="486" t="s">
        <v>39</v>
      </c>
      <c r="AU46" s="487"/>
      <c r="AV46" s="19"/>
      <c r="AW46" s="19"/>
      <c r="AX46" s="19"/>
    </row>
    <row r="47" spans="1:50" ht="11.25">
      <c r="A47" s="19"/>
      <c r="B47" s="641"/>
      <c r="C47" s="642"/>
      <c r="D47" s="642"/>
      <c r="E47" s="642"/>
      <c r="F47" s="642"/>
      <c r="G47" s="642"/>
      <c r="H47" s="642"/>
      <c r="I47" s="642"/>
      <c r="J47" s="642"/>
      <c r="K47" s="642"/>
      <c r="L47" s="642"/>
      <c r="M47" s="642"/>
      <c r="N47" s="642"/>
      <c r="O47" s="642"/>
      <c r="P47" s="642"/>
      <c r="Q47" s="642"/>
      <c r="R47" s="642"/>
      <c r="S47" s="643"/>
      <c r="T47" s="653"/>
      <c r="U47" s="654"/>
      <c r="V47" s="654"/>
      <c r="W47" s="292"/>
      <c r="X47" s="293"/>
      <c r="Y47" s="641"/>
      <c r="Z47" s="642"/>
      <c r="AA47" s="642"/>
      <c r="AB47" s="642"/>
      <c r="AC47" s="642"/>
      <c r="AD47" s="642"/>
      <c r="AE47" s="642"/>
      <c r="AF47" s="642"/>
      <c r="AG47" s="642"/>
      <c r="AH47" s="642"/>
      <c r="AI47" s="642"/>
      <c r="AJ47" s="642"/>
      <c r="AK47" s="642"/>
      <c r="AL47" s="642"/>
      <c r="AM47" s="642"/>
      <c r="AN47" s="642"/>
      <c r="AO47" s="642"/>
      <c r="AP47" s="643"/>
      <c r="AQ47" s="653"/>
      <c r="AR47" s="654"/>
      <c r="AS47" s="654"/>
      <c r="AT47" s="292"/>
      <c r="AU47" s="293"/>
      <c r="AV47" s="19"/>
      <c r="AW47" s="19"/>
      <c r="AX47" s="19"/>
    </row>
    <row r="48" spans="1:50" ht="11.25">
      <c r="A48" s="19"/>
      <c r="B48" s="638" t="s">
        <v>473</v>
      </c>
      <c r="C48" s="639"/>
      <c r="D48" s="639"/>
      <c r="E48" s="639"/>
      <c r="F48" s="639"/>
      <c r="G48" s="639"/>
      <c r="H48" s="639"/>
      <c r="I48" s="639"/>
      <c r="J48" s="639"/>
      <c r="K48" s="639"/>
      <c r="L48" s="639"/>
      <c r="M48" s="639"/>
      <c r="N48" s="639"/>
      <c r="O48" s="639"/>
      <c r="P48" s="639"/>
      <c r="Q48" s="639"/>
      <c r="R48" s="639"/>
      <c r="S48" s="640"/>
      <c r="T48" s="387"/>
      <c r="U48" s="265"/>
      <c r="V48" s="265"/>
      <c r="W48" s="486" t="s">
        <v>39</v>
      </c>
      <c r="X48" s="487"/>
      <c r="Y48" s="638" t="s">
        <v>474</v>
      </c>
      <c r="Z48" s="639"/>
      <c r="AA48" s="639"/>
      <c r="AB48" s="639"/>
      <c r="AC48" s="639"/>
      <c r="AD48" s="639"/>
      <c r="AE48" s="639"/>
      <c r="AF48" s="639"/>
      <c r="AG48" s="639"/>
      <c r="AH48" s="639"/>
      <c r="AI48" s="639"/>
      <c r="AJ48" s="639"/>
      <c r="AK48" s="639"/>
      <c r="AL48" s="639"/>
      <c r="AM48" s="639"/>
      <c r="AN48" s="639"/>
      <c r="AO48" s="639"/>
      <c r="AP48" s="640"/>
      <c r="AQ48" s="387"/>
      <c r="AR48" s="265"/>
      <c r="AS48" s="265"/>
      <c r="AT48" s="486" t="s">
        <v>39</v>
      </c>
      <c r="AU48" s="487"/>
      <c r="AV48" s="19"/>
      <c r="AW48" s="19"/>
      <c r="AX48" s="19"/>
    </row>
    <row r="49" spans="1:50" ht="11.25">
      <c r="A49" s="19"/>
      <c r="B49" s="641"/>
      <c r="C49" s="642"/>
      <c r="D49" s="642"/>
      <c r="E49" s="642"/>
      <c r="F49" s="642"/>
      <c r="G49" s="642"/>
      <c r="H49" s="642"/>
      <c r="I49" s="642"/>
      <c r="J49" s="642"/>
      <c r="K49" s="642"/>
      <c r="L49" s="642"/>
      <c r="M49" s="642"/>
      <c r="N49" s="642"/>
      <c r="O49" s="642"/>
      <c r="P49" s="642"/>
      <c r="Q49" s="642"/>
      <c r="R49" s="642"/>
      <c r="S49" s="643"/>
      <c r="T49" s="653"/>
      <c r="U49" s="654"/>
      <c r="V49" s="654"/>
      <c r="W49" s="292"/>
      <c r="X49" s="293"/>
      <c r="Y49" s="641"/>
      <c r="Z49" s="642"/>
      <c r="AA49" s="642"/>
      <c r="AB49" s="642"/>
      <c r="AC49" s="642"/>
      <c r="AD49" s="642"/>
      <c r="AE49" s="642"/>
      <c r="AF49" s="642"/>
      <c r="AG49" s="642"/>
      <c r="AH49" s="642"/>
      <c r="AI49" s="642"/>
      <c r="AJ49" s="642"/>
      <c r="AK49" s="642"/>
      <c r="AL49" s="642"/>
      <c r="AM49" s="642"/>
      <c r="AN49" s="642"/>
      <c r="AO49" s="642"/>
      <c r="AP49" s="643"/>
      <c r="AQ49" s="653"/>
      <c r="AR49" s="654"/>
      <c r="AS49" s="654"/>
      <c r="AT49" s="292"/>
      <c r="AU49" s="293"/>
      <c r="AV49" s="19"/>
      <c r="AW49" s="19"/>
      <c r="AX49" s="19"/>
    </row>
    <row r="50" spans="1:50" ht="11.25">
      <c r="A50" s="19"/>
      <c r="B50" s="638" t="s">
        <v>475</v>
      </c>
      <c r="C50" s="639"/>
      <c r="D50" s="639"/>
      <c r="E50" s="639"/>
      <c r="F50" s="639"/>
      <c r="G50" s="639"/>
      <c r="H50" s="639"/>
      <c r="I50" s="639"/>
      <c r="J50" s="639"/>
      <c r="K50" s="639"/>
      <c r="L50" s="639"/>
      <c r="M50" s="639"/>
      <c r="N50" s="639"/>
      <c r="O50" s="639"/>
      <c r="P50" s="639"/>
      <c r="Q50" s="639"/>
      <c r="R50" s="639"/>
      <c r="S50" s="640"/>
      <c r="T50" s="387"/>
      <c r="U50" s="265"/>
      <c r="V50" s="265"/>
      <c r="W50" s="486" t="s">
        <v>39</v>
      </c>
      <c r="X50" s="487"/>
      <c r="Y50" s="638" t="s">
        <v>476</v>
      </c>
      <c r="Z50" s="639"/>
      <c r="AA50" s="639"/>
      <c r="AB50" s="639"/>
      <c r="AC50" s="639"/>
      <c r="AD50" s="639"/>
      <c r="AE50" s="639"/>
      <c r="AF50" s="639"/>
      <c r="AG50" s="639"/>
      <c r="AH50" s="639"/>
      <c r="AI50" s="639"/>
      <c r="AJ50" s="639"/>
      <c r="AK50" s="639"/>
      <c r="AL50" s="639"/>
      <c r="AM50" s="639"/>
      <c r="AN50" s="639"/>
      <c r="AO50" s="639"/>
      <c r="AP50" s="640"/>
      <c r="AQ50" s="387"/>
      <c r="AR50" s="265"/>
      <c r="AS50" s="265"/>
      <c r="AT50" s="486" t="s">
        <v>39</v>
      </c>
      <c r="AU50" s="487"/>
      <c r="AV50" s="19"/>
      <c r="AW50" s="19"/>
      <c r="AX50" s="19"/>
    </row>
    <row r="51" spans="1:50" ht="11.25">
      <c r="A51" s="19"/>
      <c r="B51" s="641"/>
      <c r="C51" s="642"/>
      <c r="D51" s="642"/>
      <c r="E51" s="642"/>
      <c r="F51" s="642"/>
      <c r="G51" s="642"/>
      <c r="H51" s="642"/>
      <c r="I51" s="642"/>
      <c r="J51" s="642"/>
      <c r="K51" s="642"/>
      <c r="L51" s="642"/>
      <c r="M51" s="642"/>
      <c r="N51" s="642"/>
      <c r="O51" s="642"/>
      <c r="P51" s="642"/>
      <c r="Q51" s="642"/>
      <c r="R51" s="642"/>
      <c r="S51" s="643"/>
      <c r="T51" s="653"/>
      <c r="U51" s="654"/>
      <c r="V51" s="654"/>
      <c r="W51" s="292"/>
      <c r="X51" s="293"/>
      <c r="Y51" s="641"/>
      <c r="Z51" s="642"/>
      <c r="AA51" s="642"/>
      <c r="AB51" s="642"/>
      <c r="AC51" s="642"/>
      <c r="AD51" s="642"/>
      <c r="AE51" s="642"/>
      <c r="AF51" s="642"/>
      <c r="AG51" s="642"/>
      <c r="AH51" s="642"/>
      <c r="AI51" s="642"/>
      <c r="AJ51" s="642"/>
      <c r="AK51" s="642"/>
      <c r="AL51" s="642"/>
      <c r="AM51" s="642"/>
      <c r="AN51" s="642"/>
      <c r="AO51" s="642"/>
      <c r="AP51" s="643"/>
      <c r="AQ51" s="388"/>
      <c r="AR51" s="267"/>
      <c r="AS51" s="267"/>
      <c r="AT51" s="294"/>
      <c r="AU51" s="295"/>
      <c r="AV51" s="19"/>
      <c r="AW51" s="19"/>
      <c r="AX51" s="19"/>
    </row>
    <row r="52" spans="1:50" ht="11.25">
      <c r="A52" s="19"/>
      <c r="B52" s="638" t="s">
        <v>477</v>
      </c>
      <c r="C52" s="639"/>
      <c r="D52" s="639"/>
      <c r="E52" s="639"/>
      <c r="F52" s="639"/>
      <c r="G52" s="639"/>
      <c r="H52" s="639"/>
      <c r="I52" s="639"/>
      <c r="J52" s="639"/>
      <c r="K52" s="639"/>
      <c r="L52" s="639"/>
      <c r="M52" s="639"/>
      <c r="N52" s="639"/>
      <c r="O52" s="639"/>
      <c r="P52" s="639"/>
      <c r="Q52" s="639"/>
      <c r="R52" s="639"/>
      <c r="S52" s="640"/>
      <c r="T52" s="512"/>
      <c r="U52" s="512"/>
      <c r="V52" s="522"/>
      <c r="W52" s="611" t="s">
        <v>39</v>
      </c>
      <c r="X52" s="612"/>
      <c r="Y52" s="638" t="s">
        <v>478</v>
      </c>
      <c r="Z52" s="639"/>
      <c r="AA52" s="639"/>
      <c r="AB52" s="639"/>
      <c r="AC52" s="639"/>
      <c r="AD52" s="639"/>
      <c r="AE52" s="639"/>
      <c r="AF52" s="639"/>
      <c r="AG52" s="639"/>
      <c r="AH52" s="639"/>
      <c r="AI52" s="639"/>
      <c r="AJ52" s="639"/>
      <c r="AK52" s="639"/>
      <c r="AL52" s="639"/>
      <c r="AM52" s="639"/>
      <c r="AN52" s="639"/>
      <c r="AO52" s="639"/>
      <c r="AP52" s="640"/>
      <c r="AQ52" s="651"/>
      <c r="AR52" s="651"/>
      <c r="AS52" s="388"/>
      <c r="AT52" s="295" t="s">
        <v>39</v>
      </c>
      <c r="AU52" s="652"/>
      <c r="AV52" s="19"/>
      <c r="AW52" s="19"/>
      <c r="AX52" s="19"/>
    </row>
    <row r="53" spans="1:50" ht="11.25">
      <c r="A53" s="19"/>
      <c r="B53" s="648"/>
      <c r="C53" s="649"/>
      <c r="D53" s="649"/>
      <c r="E53" s="649"/>
      <c r="F53" s="649"/>
      <c r="G53" s="649"/>
      <c r="H53" s="649"/>
      <c r="I53" s="649"/>
      <c r="J53" s="649"/>
      <c r="K53" s="649"/>
      <c r="L53" s="649"/>
      <c r="M53" s="649"/>
      <c r="N53" s="649"/>
      <c r="O53" s="649"/>
      <c r="P53" s="649"/>
      <c r="Q53" s="649"/>
      <c r="R53" s="649"/>
      <c r="S53" s="650"/>
      <c r="T53" s="512"/>
      <c r="U53" s="512"/>
      <c r="V53" s="522"/>
      <c r="W53" s="611"/>
      <c r="X53" s="612"/>
      <c r="Y53" s="648"/>
      <c r="Z53" s="649"/>
      <c r="AA53" s="649"/>
      <c r="AB53" s="649"/>
      <c r="AC53" s="649"/>
      <c r="AD53" s="649"/>
      <c r="AE53" s="649"/>
      <c r="AF53" s="649"/>
      <c r="AG53" s="649"/>
      <c r="AH53" s="649"/>
      <c r="AI53" s="649"/>
      <c r="AJ53" s="649"/>
      <c r="AK53" s="649"/>
      <c r="AL53" s="649"/>
      <c r="AM53" s="649"/>
      <c r="AN53" s="649"/>
      <c r="AO53" s="649"/>
      <c r="AP53" s="650"/>
      <c r="AQ53" s="651"/>
      <c r="AR53" s="651"/>
      <c r="AS53" s="388"/>
      <c r="AT53" s="295"/>
      <c r="AU53" s="652"/>
      <c r="AV53" s="19"/>
      <c r="AW53" s="19"/>
      <c r="AX53" s="19"/>
    </row>
    <row r="54" spans="1:50" ht="11.25">
      <c r="A54" s="19"/>
      <c r="B54" s="641"/>
      <c r="C54" s="642"/>
      <c r="D54" s="642"/>
      <c r="E54" s="642"/>
      <c r="F54" s="642"/>
      <c r="G54" s="642"/>
      <c r="H54" s="642"/>
      <c r="I54" s="642"/>
      <c r="J54" s="642"/>
      <c r="K54" s="642"/>
      <c r="L54" s="642"/>
      <c r="M54" s="642"/>
      <c r="N54" s="642"/>
      <c r="O54" s="642"/>
      <c r="P54" s="642"/>
      <c r="Q54" s="642"/>
      <c r="R54" s="642"/>
      <c r="S54" s="643"/>
      <c r="T54" s="512"/>
      <c r="U54" s="512"/>
      <c r="V54" s="522"/>
      <c r="W54" s="611"/>
      <c r="X54" s="612"/>
      <c r="Y54" s="641"/>
      <c r="Z54" s="642"/>
      <c r="AA54" s="642"/>
      <c r="AB54" s="642"/>
      <c r="AC54" s="642"/>
      <c r="AD54" s="642"/>
      <c r="AE54" s="642"/>
      <c r="AF54" s="642"/>
      <c r="AG54" s="642"/>
      <c r="AH54" s="642"/>
      <c r="AI54" s="642"/>
      <c r="AJ54" s="642"/>
      <c r="AK54" s="642"/>
      <c r="AL54" s="642"/>
      <c r="AM54" s="642"/>
      <c r="AN54" s="642"/>
      <c r="AO54" s="642"/>
      <c r="AP54" s="643"/>
      <c r="AQ54" s="512"/>
      <c r="AR54" s="512"/>
      <c r="AS54" s="522"/>
      <c r="AT54" s="611"/>
      <c r="AU54" s="612"/>
      <c r="AV54" s="19"/>
      <c r="AW54" s="19"/>
      <c r="AX54" s="19"/>
    </row>
    <row r="55" spans="1:50" ht="11.25">
      <c r="A55" s="19"/>
      <c r="B55" s="638" t="s">
        <v>479</v>
      </c>
      <c r="C55" s="639"/>
      <c r="D55" s="639"/>
      <c r="E55" s="639"/>
      <c r="F55" s="639"/>
      <c r="G55" s="639"/>
      <c r="H55" s="639"/>
      <c r="I55" s="639"/>
      <c r="J55" s="639"/>
      <c r="K55" s="639"/>
      <c r="L55" s="639"/>
      <c r="M55" s="639"/>
      <c r="N55" s="639"/>
      <c r="O55" s="639"/>
      <c r="P55" s="639"/>
      <c r="Q55" s="639"/>
      <c r="R55" s="639"/>
      <c r="S55" s="640"/>
      <c r="T55" s="512"/>
      <c r="U55" s="512"/>
      <c r="V55" s="522"/>
      <c r="W55" s="611" t="s">
        <v>39</v>
      </c>
      <c r="X55" s="612"/>
      <c r="Y55" s="644"/>
      <c r="Z55" s="645"/>
      <c r="AA55" s="645"/>
      <c r="AB55" s="645"/>
      <c r="AC55" s="645"/>
      <c r="AD55" s="645"/>
      <c r="AE55" s="645"/>
      <c r="AF55" s="645"/>
      <c r="AG55" s="645"/>
      <c r="AH55" s="645"/>
      <c r="AI55" s="645"/>
      <c r="AJ55" s="645"/>
      <c r="AK55" s="645"/>
      <c r="AL55" s="645"/>
      <c r="AM55" s="645"/>
      <c r="AN55" s="645"/>
      <c r="AO55" s="645"/>
      <c r="AP55" s="645"/>
      <c r="AQ55" s="19"/>
      <c r="AR55" s="19"/>
      <c r="AS55" s="19"/>
      <c r="AT55" s="19"/>
      <c r="AU55" s="19"/>
      <c r="AV55" s="19"/>
      <c r="AW55" s="19"/>
      <c r="AX55" s="19"/>
    </row>
    <row r="56" spans="1:50" ht="11.25">
      <c r="A56" s="19"/>
      <c r="B56" s="641"/>
      <c r="C56" s="642"/>
      <c r="D56" s="642"/>
      <c r="E56" s="642"/>
      <c r="F56" s="642"/>
      <c r="G56" s="642"/>
      <c r="H56" s="642"/>
      <c r="I56" s="642"/>
      <c r="J56" s="642"/>
      <c r="K56" s="642"/>
      <c r="L56" s="642"/>
      <c r="M56" s="642"/>
      <c r="N56" s="642"/>
      <c r="O56" s="642"/>
      <c r="P56" s="642"/>
      <c r="Q56" s="642"/>
      <c r="R56" s="642"/>
      <c r="S56" s="643"/>
      <c r="T56" s="512"/>
      <c r="U56" s="512"/>
      <c r="V56" s="522"/>
      <c r="W56" s="611"/>
      <c r="X56" s="612"/>
      <c r="Y56" s="646"/>
      <c r="Z56" s="647"/>
      <c r="AA56" s="647"/>
      <c r="AB56" s="647"/>
      <c r="AC56" s="647"/>
      <c r="AD56" s="647"/>
      <c r="AE56" s="647"/>
      <c r="AF56" s="647"/>
      <c r="AG56" s="647"/>
      <c r="AH56" s="647"/>
      <c r="AI56" s="647"/>
      <c r="AJ56" s="647"/>
      <c r="AK56" s="647"/>
      <c r="AL56" s="647"/>
      <c r="AM56" s="647"/>
      <c r="AN56" s="647"/>
      <c r="AO56" s="647"/>
      <c r="AP56" s="647"/>
      <c r="AQ56" s="19"/>
      <c r="AR56" s="19"/>
      <c r="AS56" s="19"/>
      <c r="AT56" s="19"/>
      <c r="AU56" s="19"/>
      <c r="AV56" s="19"/>
      <c r="AW56" s="19"/>
      <c r="AX56" s="19"/>
    </row>
    <row r="57" spans="1:50"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row>
    <row r="58" spans="1:50" ht="11.25">
      <c r="A58" s="15"/>
      <c r="B58" s="353" t="s">
        <v>480</v>
      </c>
      <c r="C58" s="353"/>
      <c r="D58" s="353"/>
      <c r="E58" s="353"/>
      <c r="F58" s="353"/>
      <c r="G58" s="353"/>
      <c r="H58" s="353"/>
      <c r="I58" s="353"/>
      <c r="J58" s="353"/>
      <c r="K58" s="353"/>
      <c r="L58" s="353"/>
      <c r="M58" s="353"/>
      <c r="N58" s="353"/>
      <c r="O58" s="353"/>
      <c r="P58" s="353"/>
      <c r="Q58" s="353"/>
      <c r="R58" s="353"/>
      <c r="S58" s="353"/>
      <c r="T58" s="353"/>
      <c r="U58" s="353"/>
      <c r="V58" s="353"/>
      <c r="W58" s="15"/>
      <c r="X58" s="15"/>
      <c r="Y58" s="15"/>
      <c r="Z58" s="15"/>
      <c r="AA58" s="15"/>
      <c r="AB58" s="15"/>
      <c r="AC58" s="15"/>
      <c r="AD58" s="15"/>
      <c r="AE58" s="15"/>
      <c r="AF58" s="15"/>
      <c r="AG58" s="15"/>
      <c r="AH58" s="15"/>
      <c r="AI58" s="15"/>
      <c r="AJ58" s="15"/>
      <c r="AK58" s="15"/>
      <c r="AL58" s="619"/>
      <c r="AM58" s="619"/>
      <c r="AN58" s="619"/>
      <c r="AO58" s="619"/>
      <c r="AP58" s="619"/>
      <c r="AQ58" s="619"/>
      <c r="AR58" s="619"/>
      <c r="AS58" s="619"/>
      <c r="AT58" s="619"/>
      <c r="AU58" s="619"/>
      <c r="AV58" s="619"/>
      <c r="AW58" s="619"/>
      <c r="AX58" s="15"/>
    </row>
    <row r="59" spans="1:50" ht="11.25">
      <c r="A59" s="15"/>
      <c r="B59" s="353"/>
      <c r="C59" s="353"/>
      <c r="D59" s="353"/>
      <c r="E59" s="353"/>
      <c r="F59" s="353"/>
      <c r="G59" s="353"/>
      <c r="H59" s="353"/>
      <c r="I59" s="353"/>
      <c r="J59" s="353"/>
      <c r="K59" s="353"/>
      <c r="L59" s="353"/>
      <c r="M59" s="353"/>
      <c r="N59" s="353"/>
      <c r="O59" s="353"/>
      <c r="P59" s="353"/>
      <c r="Q59" s="353"/>
      <c r="R59" s="353"/>
      <c r="S59" s="353"/>
      <c r="T59" s="353"/>
      <c r="U59" s="353"/>
      <c r="V59" s="353"/>
      <c r="W59" s="15"/>
      <c r="X59" s="15"/>
      <c r="Y59" s="15"/>
      <c r="Z59" s="15"/>
      <c r="AA59" s="15"/>
      <c r="AB59" s="15"/>
      <c r="AC59" s="15"/>
      <c r="AD59" s="15"/>
      <c r="AE59" s="15"/>
      <c r="AF59" s="15"/>
      <c r="AG59" s="15"/>
      <c r="AH59" s="15"/>
      <c r="AI59" s="15"/>
      <c r="AJ59" s="18"/>
      <c r="AK59" s="19"/>
      <c r="AL59" s="19"/>
      <c r="AM59" s="19"/>
      <c r="AN59" s="19"/>
      <c r="AO59" s="19"/>
      <c r="AP59" s="19"/>
      <c r="AQ59" s="19"/>
      <c r="AR59" s="19"/>
      <c r="AS59" s="19"/>
      <c r="AT59" s="19"/>
      <c r="AU59" s="18"/>
      <c r="AV59" s="18"/>
      <c r="AW59" s="18"/>
      <c r="AX59" s="15"/>
    </row>
    <row r="60" spans="1:50" ht="11.25">
      <c r="A60" s="18"/>
      <c r="B60" s="620" t="s">
        <v>481</v>
      </c>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7"/>
      <c r="AF60" s="452" t="s">
        <v>21</v>
      </c>
      <c r="AG60" s="453"/>
      <c r="AH60" s="393"/>
      <c r="AI60" s="394" t="s">
        <v>22</v>
      </c>
      <c r="AJ60" s="394"/>
      <c r="AK60" s="394"/>
      <c r="AL60" s="392" t="s">
        <v>431</v>
      </c>
      <c r="AM60" s="390"/>
      <c r="AN60" s="390"/>
      <c r="AO60" s="390"/>
      <c r="AP60" s="390"/>
      <c r="AQ60" s="390"/>
      <c r="AR60" s="390"/>
      <c r="AS60" s="390"/>
      <c r="AT60" s="390"/>
      <c r="AU60" s="390"/>
      <c r="AV60" s="390"/>
      <c r="AW60" s="391"/>
      <c r="AX60" s="18"/>
    </row>
    <row r="61" spans="1:50" ht="11.25">
      <c r="A61" s="18"/>
      <c r="B61" s="621"/>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3"/>
      <c r="AF61" s="75"/>
      <c r="AG61" s="76"/>
      <c r="AH61" s="77"/>
      <c r="AI61" s="633"/>
      <c r="AJ61" s="634"/>
      <c r="AK61" s="635"/>
      <c r="AL61" s="636" t="s">
        <v>392</v>
      </c>
      <c r="AM61" s="637"/>
      <c r="AN61" s="637"/>
      <c r="AO61" s="525"/>
      <c r="AP61" s="525"/>
      <c r="AQ61" s="66" t="s">
        <v>15</v>
      </c>
      <c r="AR61" s="525"/>
      <c r="AS61" s="525"/>
      <c r="AT61" s="66" t="s">
        <v>432</v>
      </c>
      <c r="AU61" s="525"/>
      <c r="AV61" s="525"/>
      <c r="AW61" s="67" t="s">
        <v>2</v>
      </c>
      <c r="AX61" s="18"/>
    </row>
    <row r="62" spans="1:50" ht="11.25">
      <c r="A62" s="18"/>
      <c r="B62" s="620" t="s">
        <v>482</v>
      </c>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7"/>
      <c r="AF62" s="452" t="s">
        <v>21</v>
      </c>
      <c r="AG62" s="453"/>
      <c r="AH62" s="393"/>
      <c r="AI62" s="394" t="s">
        <v>22</v>
      </c>
      <c r="AJ62" s="394"/>
      <c r="AK62" s="394"/>
      <c r="AL62" s="624"/>
      <c r="AM62" s="625"/>
      <c r="AN62" s="625"/>
      <c r="AO62" s="625"/>
      <c r="AP62" s="625"/>
      <c r="AQ62" s="625"/>
      <c r="AR62" s="625"/>
      <c r="AS62" s="625"/>
      <c r="AT62" s="625"/>
      <c r="AU62" s="625"/>
      <c r="AV62" s="625"/>
      <c r="AW62" s="626"/>
      <c r="AX62" s="18"/>
    </row>
    <row r="63" spans="1:50" ht="11.25">
      <c r="A63" s="18"/>
      <c r="B63" s="621"/>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3"/>
      <c r="AF63" s="75"/>
      <c r="AG63" s="76"/>
      <c r="AH63" s="77"/>
      <c r="AI63" s="633"/>
      <c r="AJ63" s="634"/>
      <c r="AK63" s="635"/>
      <c r="AL63" s="627"/>
      <c r="AM63" s="628"/>
      <c r="AN63" s="628"/>
      <c r="AO63" s="628"/>
      <c r="AP63" s="628"/>
      <c r="AQ63" s="628"/>
      <c r="AR63" s="628"/>
      <c r="AS63" s="628"/>
      <c r="AT63" s="628"/>
      <c r="AU63" s="628"/>
      <c r="AV63" s="628"/>
      <c r="AW63" s="629"/>
      <c r="AX63" s="18"/>
    </row>
    <row r="64" spans="1:50" ht="11.25">
      <c r="A64" s="18"/>
      <c r="B64" s="620" t="s">
        <v>483</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7"/>
      <c r="AF64" s="452" t="s">
        <v>21</v>
      </c>
      <c r="AG64" s="453"/>
      <c r="AH64" s="393"/>
      <c r="AI64" s="394" t="s">
        <v>22</v>
      </c>
      <c r="AJ64" s="394"/>
      <c r="AK64" s="394"/>
      <c r="AL64" s="624"/>
      <c r="AM64" s="625"/>
      <c r="AN64" s="625"/>
      <c r="AO64" s="625"/>
      <c r="AP64" s="625"/>
      <c r="AQ64" s="625"/>
      <c r="AR64" s="625"/>
      <c r="AS64" s="625"/>
      <c r="AT64" s="625"/>
      <c r="AU64" s="625"/>
      <c r="AV64" s="625"/>
      <c r="AW64" s="626"/>
      <c r="AX64" s="18"/>
    </row>
    <row r="65" spans="1:50" ht="11.25">
      <c r="A65" s="18"/>
      <c r="B65" s="621"/>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3"/>
      <c r="AF65" s="75"/>
      <c r="AG65" s="76"/>
      <c r="AH65" s="77"/>
      <c r="AI65" s="633"/>
      <c r="AJ65" s="634"/>
      <c r="AK65" s="635"/>
      <c r="AL65" s="627"/>
      <c r="AM65" s="628"/>
      <c r="AN65" s="628"/>
      <c r="AO65" s="628"/>
      <c r="AP65" s="628"/>
      <c r="AQ65" s="628"/>
      <c r="AR65" s="628"/>
      <c r="AS65" s="628"/>
      <c r="AT65" s="628"/>
      <c r="AU65" s="628"/>
      <c r="AV65" s="628"/>
      <c r="AW65" s="629"/>
      <c r="AX65" s="18"/>
    </row>
    <row r="66" spans="1:50" ht="11.25">
      <c r="A66" s="18"/>
      <c r="B66" s="620" t="s">
        <v>484</v>
      </c>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7"/>
      <c r="AF66" s="452" t="s">
        <v>21</v>
      </c>
      <c r="AG66" s="453"/>
      <c r="AH66" s="393"/>
      <c r="AI66" s="394" t="s">
        <v>22</v>
      </c>
      <c r="AJ66" s="394"/>
      <c r="AK66" s="394"/>
      <c r="AL66" s="624"/>
      <c r="AM66" s="625"/>
      <c r="AN66" s="625"/>
      <c r="AO66" s="625"/>
      <c r="AP66" s="625"/>
      <c r="AQ66" s="625"/>
      <c r="AR66" s="625"/>
      <c r="AS66" s="625"/>
      <c r="AT66" s="625"/>
      <c r="AU66" s="625"/>
      <c r="AV66" s="625"/>
      <c r="AW66" s="626"/>
      <c r="AX66" s="18"/>
    </row>
    <row r="67" spans="1:50" ht="11.25">
      <c r="A67" s="18"/>
      <c r="B67" s="621"/>
      <c r="C67" s="622"/>
      <c r="D67" s="622"/>
      <c r="E67" s="622"/>
      <c r="F67" s="622"/>
      <c r="G67" s="622"/>
      <c r="H67" s="622"/>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3"/>
      <c r="AF67" s="78"/>
      <c r="AG67" s="79"/>
      <c r="AH67" s="80"/>
      <c r="AI67" s="630"/>
      <c r="AJ67" s="631"/>
      <c r="AK67" s="632"/>
      <c r="AL67" s="627"/>
      <c r="AM67" s="628"/>
      <c r="AN67" s="628"/>
      <c r="AO67" s="628"/>
      <c r="AP67" s="628"/>
      <c r="AQ67" s="628"/>
      <c r="AR67" s="628"/>
      <c r="AS67" s="628"/>
      <c r="AT67" s="628"/>
      <c r="AU67" s="628"/>
      <c r="AV67" s="628"/>
      <c r="AW67" s="629"/>
      <c r="AX67" s="18"/>
    </row>
    <row r="68" spans="1:50" ht="11.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row>
    <row r="69" spans="1:50" ht="11.25">
      <c r="A69" s="15"/>
      <c r="B69" s="353" t="s">
        <v>485</v>
      </c>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15"/>
      <c r="AL69" s="15"/>
      <c r="AM69" s="15"/>
      <c r="AN69" s="15"/>
      <c r="AO69" s="15"/>
      <c r="AP69" s="15"/>
      <c r="AQ69" s="15"/>
      <c r="AR69" s="15"/>
      <c r="AS69" s="15"/>
      <c r="AT69" s="15"/>
      <c r="AU69" s="15"/>
      <c r="AV69" s="15"/>
      <c r="AW69" s="15"/>
      <c r="AX69" s="15"/>
    </row>
    <row r="70" spans="1:50" ht="11.25">
      <c r="A70" s="15"/>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19"/>
      <c r="AL70" s="19"/>
      <c r="AM70" s="19"/>
      <c r="AN70" s="19"/>
      <c r="AO70" s="19"/>
      <c r="AP70" s="19"/>
      <c r="AQ70" s="19"/>
      <c r="AR70" s="19"/>
      <c r="AS70" s="19"/>
      <c r="AT70" s="19"/>
      <c r="AU70" s="18"/>
      <c r="AV70" s="18"/>
      <c r="AW70" s="18"/>
      <c r="AX70" s="15"/>
    </row>
    <row r="71" spans="1:50" ht="13.5">
      <c r="A71" s="15"/>
      <c r="B71" s="164" t="s">
        <v>486</v>
      </c>
      <c r="C71" s="165"/>
      <c r="D71" s="165"/>
      <c r="E71" s="165"/>
      <c r="F71" s="165"/>
      <c r="G71" s="165"/>
      <c r="H71" s="165"/>
      <c r="I71" s="165"/>
      <c r="J71" s="165"/>
      <c r="K71" s="165"/>
      <c r="L71" s="166"/>
      <c r="M71" s="394" t="s">
        <v>21</v>
      </c>
      <c r="N71" s="394"/>
      <c r="O71" s="394"/>
      <c r="P71" s="394" t="s">
        <v>22</v>
      </c>
      <c r="Q71" s="394"/>
      <c r="R71" s="394"/>
      <c r="S71" s="62"/>
      <c r="T71" s="62"/>
      <c r="U71" s="62"/>
      <c r="V71" s="62"/>
      <c r="W71" s="62"/>
      <c r="X71" s="62"/>
      <c r="Y71" s="62"/>
      <c r="Z71" s="62"/>
      <c r="AA71" s="62"/>
      <c r="AB71" s="62"/>
      <c r="AC71" s="62"/>
      <c r="AD71" s="62"/>
      <c r="AE71" s="62"/>
      <c r="AF71" s="62"/>
      <c r="AG71" s="62"/>
      <c r="AH71" s="62"/>
      <c r="AI71" s="62"/>
      <c r="AJ71" s="62"/>
      <c r="AK71" s="15"/>
      <c r="AL71" s="619"/>
      <c r="AM71" s="619"/>
      <c r="AN71" s="619"/>
      <c r="AO71" s="619"/>
      <c r="AP71" s="619"/>
      <c r="AQ71" s="619"/>
      <c r="AR71" s="619"/>
      <c r="AS71" s="619"/>
      <c r="AT71" s="619"/>
      <c r="AU71" s="619"/>
      <c r="AV71" s="619"/>
      <c r="AW71" s="619"/>
      <c r="AX71" s="15"/>
    </row>
    <row r="72" spans="1:50" ht="13.5">
      <c r="A72" s="15"/>
      <c r="B72" s="170"/>
      <c r="C72" s="171"/>
      <c r="D72" s="171"/>
      <c r="E72" s="171"/>
      <c r="F72" s="171"/>
      <c r="G72" s="171"/>
      <c r="H72" s="171"/>
      <c r="I72" s="171"/>
      <c r="J72" s="171"/>
      <c r="K72" s="171"/>
      <c r="L72" s="172"/>
      <c r="M72" s="522"/>
      <c r="N72" s="525"/>
      <c r="O72" s="540"/>
      <c r="P72" s="522"/>
      <c r="Q72" s="525"/>
      <c r="R72" s="540"/>
      <c r="S72" s="62"/>
      <c r="T72" s="15"/>
      <c r="U72" s="62"/>
      <c r="V72" s="62"/>
      <c r="W72" s="62"/>
      <c r="X72" s="62"/>
      <c r="Y72" s="62"/>
      <c r="Z72" s="62"/>
      <c r="AA72" s="62"/>
      <c r="AB72" s="62"/>
      <c r="AC72" s="62"/>
      <c r="AD72" s="62"/>
      <c r="AE72" s="62"/>
      <c r="AF72" s="62"/>
      <c r="AG72" s="62"/>
      <c r="AH72" s="62"/>
      <c r="AI72" s="62"/>
      <c r="AJ72" s="62"/>
      <c r="AK72" s="19"/>
      <c r="AL72" s="19"/>
      <c r="AM72" s="19"/>
      <c r="AN72" s="19"/>
      <c r="AO72" s="19"/>
      <c r="AP72" s="19"/>
      <c r="AQ72" s="19"/>
      <c r="AR72" s="19"/>
      <c r="AS72" s="19"/>
      <c r="AT72" s="19"/>
      <c r="AU72" s="18"/>
      <c r="AV72" s="18"/>
      <c r="AW72" s="18"/>
      <c r="AX72" s="15"/>
    </row>
    <row r="73" spans="1:50" ht="11.25">
      <c r="A73" s="18"/>
      <c r="B73" s="164" t="s">
        <v>487</v>
      </c>
      <c r="C73" s="165"/>
      <c r="D73" s="165"/>
      <c r="E73" s="165"/>
      <c r="F73" s="165"/>
      <c r="G73" s="165"/>
      <c r="H73" s="165"/>
      <c r="I73" s="165"/>
      <c r="J73" s="165"/>
      <c r="K73" s="165"/>
      <c r="L73" s="166"/>
      <c r="M73" s="544" t="s">
        <v>572</v>
      </c>
      <c r="N73" s="545"/>
      <c r="O73" s="545"/>
      <c r="P73" s="545"/>
      <c r="Q73" s="614"/>
      <c r="R73" s="512"/>
      <c r="S73" s="512"/>
      <c r="T73" s="522"/>
      <c r="U73" s="611" t="s">
        <v>18</v>
      </c>
      <c r="V73" s="612"/>
      <c r="W73" s="544" t="s">
        <v>573</v>
      </c>
      <c r="X73" s="545"/>
      <c r="Y73" s="545"/>
      <c r="Z73" s="545"/>
      <c r="AA73" s="614"/>
      <c r="AB73" s="512"/>
      <c r="AC73" s="512"/>
      <c r="AD73" s="522"/>
      <c r="AE73" s="611" t="s">
        <v>18</v>
      </c>
      <c r="AF73" s="612"/>
      <c r="AG73" s="18"/>
      <c r="AH73" s="18"/>
      <c r="AI73" s="18"/>
      <c r="AJ73" s="18"/>
      <c r="AK73" s="18"/>
      <c r="AL73" s="18"/>
      <c r="AM73" s="18"/>
      <c r="AN73" s="18"/>
      <c r="AO73" s="18"/>
      <c r="AP73" s="18"/>
      <c r="AQ73" s="18"/>
      <c r="AR73" s="18"/>
      <c r="AS73" s="18"/>
      <c r="AT73" s="18"/>
      <c r="AU73" s="18"/>
      <c r="AV73" s="18"/>
      <c r="AW73" s="18"/>
      <c r="AX73" s="18"/>
    </row>
    <row r="74" spans="1:50" ht="11.25">
      <c r="A74" s="18"/>
      <c r="B74" s="170"/>
      <c r="C74" s="171"/>
      <c r="D74" s="171"/>
      <c r="E74" s="171"/>
      <c r="F74" s="171"/>
      <c r="G74" s="171"/>
      <c r="H74" s="171"/>
      <c r="I74" s="171"/>
      <c r="J74" s="171"/>
      <c r="K74" s="171"/>
      <c r="L74" s="172"/>
      <c r="M74" s="615"/>
      <c r="N74" s="616"/>
      <c r="O74" s="616"/>
      <c r="P74" s="616"/>
      <c r="Q74" s="617"/>
      <c r="R74" s="512"/>
      <c r="S74" s="618"/>
      <c r="T74" s="387"/>
      <c r="U74" s="487"/>
      <c r="V74" s="613"/>
      <c r="W74" s="615"/>
      <c r="X74" s="616"/>
      <c r="Y74" s="616"/>
      <c r="Z74" s="616"/>
      <c r="AA74" s="617"/>
      <c r="AB74" s="618"/>
      <c r="AC74" s="618"/>
      <c r="AD74" s="387"/>
      <c r="AE74" s="487"/>
      <c r="AF74" s="613"/>
      <c r="AG74" s="18"/>
      <c r="AH74" s="18"/>
      <c r="AI74" s="18"/>
      <c r="AJ74" s="18"/>
      <c r="AK74" s="18"/>
      <c r="AL74" s="18"/>
      <c r="AM74" s="18"/>
      <c r="AN74" s="18"/>
      <c r="AO74" s="18"/>
      <c r="AP74" s="18"/>
      <c r="AQ74" s="18"/>
      <c r="AR74" s="18"/>
      <c r="AS74" s="18"/>
      <c r="AT74" s="18"/>
      <c r="AU74" s="18"/>
      <c r="AV74" s="18"/>
      <c r="AW74" s="18"/>
      <c r="AX74" s="48"/>
    </row>
    <row r="75" spans="2:50" ht="11.25">
      <c r="B75" s="167" t="s">
        <v>284</v>
      </c>
      <c r="C75" s="168"/>
      <c r="D75" s="168"/>
      <c r="E75" s="168"/>
      <c r="F75" s="168"/>
      <c r="G75" s="168"/>
      <c r="H75" s="168"/>
      <c r="I75" s="168"/>
      <c r="J75" s="168"/>
      <c r="K75" s="168"/>
      <c r="L75" s="168"/>
      <c r="M75" s="185"/>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7"/>
      <c r="AX75" s="48"/>
    </row>
    <row r="76" spans="2:50" ht="11.25">
      <c r="B76" s="170"/>
      <c r="C76" s="171"/>
      <c r="D76" s="171"/>
      <c r="E76" s="171"/>
      <c r="F76" s="171"/>
      <c r="G76" s="171"/>
      <c r="H76" s="171"/>
      <c r="I76" s="171"/>
      <c r="J76" s="171"/>
      <c r="K76" s="171"/>
      <c r="L76" s="171"/>
      <c r="M76" s="188"/>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90"/>
      <c r="AX76" s="48"/>
    </row>
  </sheetData>
  <sheetProtection/>
  <mergeCells count="156">
    <mergeCell ref="AK2:AV2"/>
    <mergeCell ref="A1:AB2"/>
    <mergeCell ref="B3:AJ4"/>
    <mergeCell ref="B5:L6"/>
    <mergeCell ref="M5:O5"/>
    <mergeCell ref="P5:R5"/>
    <mergeCell ref="M6:O6"/>
    <mergeCell ref="P6:R6"/>
    <mergeCell ref="R7:T8"/>
    <mergeCell ref="U7:V8"/>
    <mergeCell ref="W7:AA8"/>
    <mergeCell ref="AB7:AD8"/>
    <mergeCell ref="AE7:AF8"/>
    <mergeCell ref="B9:L10"/>
    <mergeCell ref="M9:AW10"/>
    <mergeCell ref="B7:L8"/>
    <mergeCell ref="M7:Q8"/>
    <mergeCell ref="B11:AJ12"/>
    <mergeCell ref="AL12:AW12"/>
    <mergeCell ref="B13:Y14"/>
    <mergeCell ref="Z13:AB13"/>
    <mergeCell ref="AC13:AE13"/>
    <mergeCell ref="Z14:AB14"/>
    <mergeCell ref="AC14:AE14"/>
    <mergeCell ref="B15:Y16"/>
    <mergeCell ref="Z15:AB15"/>
    <mergeCell ref="AC15:AE15"/>
    <mergeCell ref="Z16:AB16"/>
    <mergeCell ref="AC16:AE16"/>
    <mergeCell ref="B18:Q18"/>
    <mergeCell ref="B19:Q19"/>
    <mergeCell ref="R19:T19"/>
    <mergeCell ref="U19:W19"/>
    <mergeCell ref="X19:AM19"/>
    <mergeCell ref="AN19:AP19"/>
    <mergeCell ref="AQ19:AS19"/>
    <mergeCell ref="B20:Q21"/>
    <mergeCell ref="R20:T21"/>
    <mergeCell ref="U20:W21"/>
    <mergeCell ref="X20:AM21"/>
    <mergeCell ref="AN20:AP21"/>
    <mergeCell ref="AQ20:AS21"/>
    <mergeCell ref="B22:Q23"/>
    <mergeCell ref="R22:T23"/>
    <mergeCell ref="U22:W23"/>
    <mergeCell ref="X22:AM23"/>
    <mergeCell ref="AN22:AP23"/>
    <mergeCell ref="AQ22:AS23"/>
    <mergeCell ref="B24:Q25"/>
    <mergeCell ref="R24:T25"/>
    <mergeCell ref="U24:W25"/>
    <mergeCell ref="X24:AM25"/>
    <mergeCell ref="AN24:AP25"/>
    <mergeCell ref="AQ24:AS25"/>
    <mergeCell ref="B26:Q27"/>
    <mergeCell ref="R26:T27"/>
    <mergeCell ref="U26:W27"/>
    <mergeCell ref="X26:AM27"/>
    <mergeCell ref="AN26:AP27"/>
    <mergeCell ref="AQ26:AS27"/>
    <mergeCell ref="B29:Q30"/>
    <mergeCell ref="R29:T29"/>
    <mergeCell ref="U29:W29"/>
    <mergeCell ref="X29:AH30"/>
    <mergeCell ref="AI29:AW30"/>
    <mergeCell ref="R30:T30"/>
    <mergeCell ref="U30:W30"/>
    <mergeCell ref="B31:Q33"/>
    <mergeCell ref="R31:AW33"/>
    <mergeCell ref="A35:X36"/>
    <mergeCell ref="B37:V38"/>
    <mergeCell ref="B39:S40"/>
    <mergeCell ref="T39:V39"/>
    <mergeCell ref="W39:Y39"/>
    <mergeCell ref="T40:V40"/>
    <mergeCell ref="W40:Y40"/>
    <mergeCell ref="AK36:AV36"/>
    <mergeCell ref="B41:S42"/>
    <mergeCell ref="T41:V42"/>
    <mergeCell ref="W41:X42"/>
    <mergeCell ref="B44:S45"/>
    <mergeCell ref="T44:V45"/>
    <mergeCell ref="W44:X45"/>
    <mergeCell ref="Y44:AP45"/>
    <mergeCell ref="AQ44:AS45"/>
    <mergeCell ref="AT44:AU45"/>
    <mergeCell ref="B46:S47"/>
    <mergeCell ref="T46:V47"/>
    <mergeCell ref="W46:X47"/>
    <mergeCell ref="Y46:AP47"/>
    <mergeCell ref="AQ46:AS47"/>
    <mergeCell ref="AT46:AU47"/>
    <mergeCell ref="B48:S49"/>
    <mergeCell ref="T48:V49"/>
    <mergeCell ref="W48:X49"/>
    <mergeCell ref="Y48:AP49"/>
    <mergeCell ref="AQ48:AS49"/>
    <mergeCell ref="AT48:AU49"/>
    <mergeCell ref="B50:S51"/>
    <mergeCell ref="T50:V51"/>
    <mergeCell ref="W50:X51"/>
    <mergeCell ref="Y50:AP51"/>
    <mergeCell ref="AQ50:AS51"/>
    <mergeCell ref="AT50:AU51"/>
    <mergeCell ref="B52:S54"/>
    <mergeCell ref="T52:V54"/>
    <mergeCell ref="W52:X54"/>
    <mergeCell ref="Y52:AP54"/>
    <mergeCell ref="AQ52:AS54"/>
    <mergeCell ref="AT52:AU54"/>
    <mergeCell ref="B55:S56"/>
    <mergeCell ref="T55:V56"/>
    <mergeCell ref="W55:X56"/>
    <mergeCell ref="Y55:AP56"/>
    <mergeCell ref="B58:V59"/>
    <mergeCell ref="AL58:AW58"/>
    <mergeCell ref="B60:AE61"/>
    <mergeCell ref="AF60:AH60"/>
    <mergeCell ref="AI60:AK60"/>
    <mergeCell ref="AL60:AW60"/>
    <mergeCell ref="AI61:AK61"/>
    <mergeCell ref="AL61:AN61"/>
    <mergeCell ref="AO61:AP61"/>
    <mergeCell ref="AR61:AS61"/>
    <mergeCell ref="AU61:AV61"/>
    <mergeCell ref="B62:AE63"/>
    <mergeCell ref="AF62:AH62"/>
    <mergeCell ref="AI62:AK62"/>
    <mergeCell ref="AL62:AW63"/>
    <mergeCell ref="AI63:AK63"/>
    <mergeCell ref="B64:AE65"/>
    <mergeCell ref="AF64:AH64"/>
    <mergeCell ref="AI64:AK64"/>
    <mergeCell ref="AL64:AW65"/>
    <mergeCell ref="AI65:AK65"/>
    <mergeCell ref="B66:AE67"/>
    <mergeCell ref="AF66:AH66"/>
    <mergeCell ref="AI66:AK66"/>
    <mergeCell ref="AL66:AW67"/>
    <mergeCell ref="AI67:AK67"/>
    <mergeCell ref="B69:AJ70"/>
    <mergeCell ref="B71:L72"/>
    <mergeCell ref="M71:O71"/>
    <mergeCell ref="P71:R71"/>
    <mergeCell ref="AL71:AW71"/>
    <mergeCell ref="M72:O72"/>
    <mergeCell ref="P72:R72"/>
    <mergeCell ref="AE73:AF74"/>
    <mergeCell ref="B75:L76"/>
    <mergeCell ref="M75:AW76"/>
    <mergeCell ref="B73:L74"/>
    <mergeCell ref="M73:Q74"/>
    <mergeCell ref="R73:T74"/>
    <mergeCell ref="U73:V74"/>
    <mergeCell ref="W73:AA74"/>
    <mergeCell ref="AB73:AD74"/>
  </mergeCells>
  <dataValidations count="2">
    <dataValidation type="list" allowBlank="1" showInputMessage="1" showErrorMessage="1" sqref="R30:W30">
      <formula1>"〇,"</formula1>
    </dataValidation>
    <dataValidation type="list" allowBlank="1" showInputMessage="1" showErrorMessage="1" sqref="AC14 Z14 AN20:AS27 Z16 AC16 R20 R22:T27 M6:R6 U20:W27 AF61 AI63 AF67 T40 W40 M72:R72 AF63 AI65 AI67 AI61 AF65">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AS66"/>
  <sheetViews>
    <sheetView view="pageBreakPreview" zoomScaleSheetLayoutView="100" zoomScalePageLayoutView="0" workbookViewId="0" topLeftCell="A1">
      <selection activeCell="A1" sqref="A1:Q2"/>
    </sheetView>
  </sheetViews>
  <sheetFormatPr defaultColWidth="1.875" defaultRowHeight="13.5"/>
  <cols>
    <col min="1" max="16384" width="1.875" style="6" customWidth="1"/>
  </cols>
  <sheetData>
    <row r="1" spans="1:45" s="4" customFormat="1" ht="11.25" customHeight="1">
      <c r="A1" s="719" t="s">
        <v>575</v>
      </c>
      <c r="B1" s="719"/>
      <c r="C1" s="719"/>
      <c r="D1" s="719"/>
      <c r="E1" s="719"/>
      <c r="F1" s="719"/>
      <c r="G1" s="719"/>
      <c r="H1" s="719"/>
      <c r="I1" s="719"/>
      <c r="J1" s="719"/>
      <c r="K1" s="719"/>
      <c r="L1" s="719"/>
      <c r="M1" s="719"/>
      <c r="N1" s="719"/>
      <c r="O1" s="719"/>
      <c r="P1" s="719"/>
      <c r="Q1" s="719"/>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row>
    <row r="2" spans="1:45" s="4" customFormat="1" ht="11.25" customHeight="1">
      <c r="A2" s="719"/>
      <c r="B2" s="719"/>
      <c r="C2" s="719"/>
      <c r="D2" s="719"/>
      <c r="E2" s="719"/>
      <c r="F2" s="719"/>
      <c r="G2" s="719"/>
      <c r="H2" s="719"/>
      <c r="I2" s="719"/>
      <c r="J2" s="719"/>
      <c r="K2" s="719"/>
      <c r="L2" s="719"/>
      <c r="M2" s="719"/>
      <c r="N2" s="719"/>
      <c r="O2" s="719"/>
      <c r="P2" s="719"/>
      <c r="Q2" s="719"/>
      <c r="R2" s="20"/>
      <c r="S2" s="20"/>
      <c r="T2" s="20"/>
      <c r="U2" s="20"/>
      <c r="V2" s="20"/>
      <c r="W2" s="20"/>
      <c r="X2" s="20"/>
      <c r="Y2" s="20"/>
      <c r="Z2" s="20"/>
      <c r="AA2" s="20"/>
      <c r="AB2" s="20"/>
      <c r="AC2" s="20"/>
      <c r="AD2" s="20"/>
      <c r="AE2" s="81"/>
      <c r="AF2" s="15" t="s">
        <v>488</v>
      </c>
      <c r="AG2" s="619" t="s">
        <v>489</v>
      </c>
      <c r="AH2" s="619"/>
      <c r="AI2" s="619"/>
      <c r="AJ2" s="619"/>
      <c r="AK2" s="619"/>
      <c r="AL2" s="619"/>
      <c r="AM2" s="619"/>
      <c r="AN2" s="619"/>
      <c r="AO2" s="619"/>
      <c r="AP2" s="619"/>
      <c r="AQ2" s="619"/>
      <c r="AR2" s="619"/>
      <c r="AS2" s="15" t="s">
        <v>101</v>
      </c>
    </row>
    <row r="3" spans="1:45" s="4" customFormat="1" ht="11.25" customHeight="1">
      <c r="A3" s="20"/>
      <c r="B3" s="750" t="s">
        <v>490</v>
      </c>
      <c r="C3" s="750"/>
      <c r="D3" s="750"/>
      <c r="E3" s="750"/>
      <c r="F3" s="750"/>
      <c r="G3" s="750"/>
      <c r="H3" s="750"/>
      <c r="I3" s="750"/>
      <c r="J3" s="750"/>
      <c r="K3" s="750"/>
      <c r="L3" s="750"/>
      <c r="M3" s="750"/>
      <c r="N3" s="750"/>
      <c r="O3" s="750"/>
      <c r="P3" s="750"/>
      <c r="Q3" s="750"/>
      <c r="R3" s="750"/>
      <c r="S3" s="750"/>
      <c r="T3" s="750"/>
      <c r="U3" s="750"/>
      <c r="V3" s="750"/>
      <c r="W3" s="750"/>
      <c r="X3" s="750"/>
      <c r="Y3" s="750"/>
      <c r="Z3" s="750"/>
      <c r="AA3" s="81"/>
      <c r="AB3" s="81"/>
      <c r="AC3" s="81"/>
      <c r="AD3" s="81"/>
      <c r="AE3" s="81"/>
      <c r="AF3" s="81"/>
      <c r="AG3" s="81"/>
      <c r="AH3" s="81"/>
      <c r="AI3" s="81"/>
      <c r="AJ3" s="81"/>
      <c r="AK3" s="81"/>
      <c r="AL3" s="81"/>
      <c r="AM3" s="81"/>
      <c r="AN3" s="81"/>
      <c r="AO3" s="81"/>
      <c r="AP3" s="81"/>
      <c r="AQ3" s="81"/>
      <c r="AR3" s="81"/>
      <c r="AS3" s="81"/>
    </row>
    <row r="4" spans="1:45" s="4" customFormat="1" ht="11.25" customHeight="1">
      <c r="A4" s="81"/>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49" t="s">
        <v>491</v>
      </c>
      <c r="AB4" s="81"/>
      <c r="AC4" s="83"/>
      <c r="AD4" s="81"/>
      <c r="AE4" s="81"/>
      <c r="AF4" s="81"/>
      <c r="AG4" s="81"/>
      <c r="AH4" s="81"/>
      <c r="AI4" s="81"/>
      <c r="AJ4" s="81"/>
      <c r="AK4" s="15"/>
      <c r="AL4" s="15"/>
      <c r="AM4" s="15"/>
      <c r="AN4" s="15"/>
      <c r="AO4" s="15"/>
      <c r="AP4" s="15"/>
      <c r="AQ4" s="15"/>
      <c r="AR4" s="15"/>
      <c r="AS4" s="81"/>
    </row>
    <row r="5" spans="1:45" ht="13.5">
      <c r="A5" s="81"/>
      <c r="B5" s="751" t="s">
        <v>492</v>
      </c>
      <c r="C5" s="752"/>
      <c r="D5" s="752"/>
      <c r="E5" s="752"/>
      <c r="F5" s="752"/>
      <c r="G5" s="752"/>
      <c r="H5" s="752"/>
      <c r="I5" s="752"/>
      <c r="J5" s="752"/>
      <c r="K5" s="752"/>
      <c r="L5" s="752"/>
      <c r="M5" s="394" t="s">
        <v>21</v>
      </c>
      <c r="N5" s="394"/>
      <c r="O5" s="394"/>
      <c r="P5" s="394" t="s">
        <v>22</v>
      </c>
      <c r="Q5" s="394"/>
      <c r="R5" s="394"/>
      <c r="S5" s="535" t="s">
        <v>493</v>
      </c>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81"/>
    </row>
    <row r="6" spans="1:45" ht="13.5">
      <c r="A6" s="81"/>
      <c r="B6" s="752"/>
      <c r="C6" s="752"/>
      <c r="D6" s="752"/>
      <c r="E6" s="752"/>
      <c r="F6" s="752"/>
      <c r="G6" s="752"/>
      <c r="H6" s="752"/>
      <c r="I6" s="752"/>
      <c r="J6" s="752"/>
      <c r="K6" s="752"/>
      <c r="L6" s="752"/>
      <c r="M6" s="387"/>
      <c r="N6" s="265"/>
      <c r="O6" s="266"/>
      <c r="P6" s="387"/>
      <c r="Q6" s="265"/>
      <c r="R6" s="266"/>
      <c r="S6" s="387"/>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6"/>
      <c r="AS6" s="81"/>
    </row>
    <row r="7" spans="1:45" ht="13.5">
      <c r="A7" s="81"/>
      <c r="B7" s="752"/>
      <c r="C7" s="752"/>
      <c r="D7" s="752"/>
      <c r="E7" s="752"/>
      <c r="F7" s="752"/>
      <c r="G7" s="752"/>
      <c r="H7" s="752"/>
      <c r="I7" s="752"/>
      <c r="J7" s="752"/>
      <c r="K7" s="752"/>
      <c r="L7" s="752"/>
      <c r="M7" s="388"/>
      <c r="N7" s="267"/>
      <c r="O7" s="268"/>
      <c r="P7" s="388"/>
      <c r="Q7" s="267"/>
      <c r="R7" s="268"/>
      <c r="S7" s="388"/>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8"/>
      <c r="AS7" s="81"/>
    </row>
    <row r="8" spans="1:45" ht="13.5">
      <c r="A8" s="81"/>
      <c r="B8" s="749" t="s">
        <v>494</v>
      </c>
      <c r="C8" s="749"/>
      <c r="D8" s="749"/>
      <c r="E8" s="749"/>
      <c r="F8" s="749"/>
      <c r="G8" s="749"/>
      <c r="H8" s="749"/>
      <c r="I8" s="749"/>
      <c r="J8" s="749"/>
      <c r="K8" s="749"/>
      <c r="L8" s="749"/>
      <c r="M8" s="394" t="s">
        <v>21</v>
      </c>
      <c r="N8" s="394"/>
      <c r="O8" s="394"/>
      <c r="P8" s="394" t="s">
        <v>22</v>
      </c>
      <c r="Q8" s="394"/>
      <c r="R8" s="394"/>
      <c r="S8" s="535" t="s">
        <v>493</v>
      </c>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81"/>
    </row>
    <row r="9" spans="1:45" ht="13.5">
      <c r="A9" s="81"/>
      <c r="B9" s="749"/>
      <c r="C9" s="749"/>
      <c r="D9" s="749"/>
      <c r="E9" s="749"/>
      <c r="F9" s="749"/>
      <c r="G9" s="749"/>
      <c r="H9" s="749"/>
      <c r="I9" s="749"/>
      <c r="J9" s="749"/>
      <c r="K9" s="749"/>
      <c r="L9" s="749"/>
      <c r="M9" s="387"/>
      <c r="N9" s="265"/>
      <c r="O9" s="266"/>
      <c r="P9" s="387"/>
      <c r="Q9" s="265"/>
      <c r="R9" s="266"/>
      <c r="S9" s="387"/>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6"/>
      <c r="AS9" s="81"/>
    </row>
    <row r="10" spans="1:45" ht="13.5">
      <c r="A10" s="81"/>
      <c r="B10" s="749"/>
      <c r="C10" s="749"/>
      <c r="D10" s="749"/>
      <c r="E10" s="749"/>
      <c r="F10" s="749"/>
      <c r="G10" s="749"/>
      <c r="H10" s="749"/>
      <c r="I10" s="749"/>
      <c r="J10" s="749"/>
      <c r="K10" s="749"/>
      <c r="L10" s="749"/>
      <c r="M10" s="388"/>
      <c r="N10" s="267"/>
      <c r="O10" s="268"/>
      <c r="P10" s="388"/>
      <c r="Q10" s="267"/>
      <c r="R10" s="268"/>
      <c r="S10" s="388"/>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8"/>
      <c r="AS10" s="81"/>
    </row>
    <row r="11" spans="1:45" ht="13.5">
      <c r="A11" s="81"/>
      <c r="B11" s="749" t="s">
        <v>495</v>
      </c>
      <c r="C11" s="749"/>
      <c r="D11" s="749"/>
      <c r="E11" s="749"/>
      <c r="F11" s="749"/>
      <c r="G11" s="749"/>
      <c r="H11" s="749"/>
      <c r="I11" s="749"/>
      <c r="J11" s="749"/>
      <c r="K11" s="749"/>
      <c r="L11" s="749"/>
      <c r="M11" s="394" t="s">
        <v>21</v>
      </c>
      <c r="N11" s="394"/>
      <c r="O11" s="394"/>
      <c r="P11" s="394" t="s">
        <v>22</v>
      </c>
      <c r="Q11" s="394"/>
      <c r="R11" s="394"/>
      <c r="S11" s="535" t="s">
        <v>493</v>
      </c>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81"/>
    </row>
    <row r="12" spans="1:45" ht="13.5">
      <c r="A12" s="81"/>
      <c r="B12" s="749"/>
      <c r="C12" s="749"/>
      <c r="D12" s="749"/>
      <c r="E12" s="749"/>
      <c r="F12" s="749"/>
      <c r="G12" s="749"/>
      <c r="H12" s="749"/>
      <c r="I12" s="749"/>
      <c r="J12" s="749"/>
      <c r="K12" s="749"/>
      <c r="L12" s="749"/>
      <c r="M12" s="387"/>
      <c r="N12" s="265"/>
      <c r="O12" s="266"/>
      <c r="P12" s="387"/>
      <c r="Q12" s="265"/>
      <c r="R12" s="266"/>
      <c r="S12" s="387"/>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6"/>
      <c r="AS12" s="81"/>
    </row>
    <row r="13" spans="1:45" ht="13.5">
      <c r="A13" s="81"/>
      <c r="B13" s="749"/>
      <c r="C13" s="749"/>
      <c r="D13" s="749"/>
      <c r="E13" s="749"/>
      <c r="F13" s="749"/>
      <c r="G13" s="749"/>
      <c r="H13" s="749"/>
      <c r="I13" s="749"/>
      <c r="J13" s="749"/>
      <c r="K13" s="749"/>
      <c r="L13" s="749"/>
      <c r="M13" s="388"/>
      <c r="N13" s="267"/>
      <c r="O13" s="268"/>
      <c r="P13" s="388"/>
      <c r="Q13" s="267"/>
      <c r="R13" s="268"/>
      <c r="S13" s="388"/>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8"/>
      <c r="AS13" s="81"/>
    </row>
    <row r="14" spans="1:45" s="4" customFormat="1" ht="11.25" customHeight="1">
      <c r="A14" s="81"/>
      <c r="B14" s="749" t="s">
        <v>496</v>
      </c>
      <c r="C14" s="749"/>
      <c r="D14" s="749"/>
      <c r="E14" s="749"/>
      <c r="F14" s="749"/>
      <c r="G14" s="749"/>
      <c r="H14" s="749"/>
      <c r="I14" s="749"/>
      <c r="J14" s="749"/>
      <c r="K14" s="749"/>
      <c r="L14" s="749"/>
      <c r="M14" s="394" t="s">
        <v>21</v>
      </c>
      <c r="N14" s="394"/>
      <c r="O14" s="394"/>
      <c r="P14" s="394" t="s">
        <v>22</v>
      </c>
      <c r="Q14" s="394"/>
      <c r="R14" s="394"/>
      <c r="S14" s="535" t="s">
        <v>493</v>
      </c>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81"/>
    </row>
    <row r="15" spans="1:45" s="4" customFormat="1" ht="11.25" customHeight="1">
      <c r="A15" s="81"/>
      <c r="B15" s="749"/>
      <c r="C15" s="749"/>
      <c r="D15" s="749"/>
      <c r="E15" s="749"/>
      <c r="F15" s="749"/>
      <c r="G15" s="749"/>
      <c r="H15" s="749"/>
      <c r="I15" s="749"/>
      <c r="J15" s="749"/>
      <c r="K15" s="749"/>
      <c r="L15" s="749"/>
      <c r="M15" s="387"/>
      <c r="N15" s="265"/>
      <c r="O15" s="266"/>
      <c r="P15" s="387"/>
      <c r="Q15" s="265"/>
      <c r="R15" s="266"/>
      <c r="S15" s="387"/>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6"/>
      <c r="AS15" s="81"/>
    </row>
    <row r="16" spans="1:45" s="4" customFormat="1" ht="11.25" customHeight="1">
      <c r="A16" s="81"/>
      <c r="B16" s="749"/>
      <c r="C16" s="749"/>
      <c r="D16" s="749"/>
      <c r="E16" s="749"/>
      <c r="F16" s="749"/>
      <c r="G16" s="749"/>
      <c r="H16" s="749"/>
      <c r="I16" s="749"/>
      <c r="J16" s="749"/>
      <c r="K16" s="749"/>
      <c r="L16" s="749"/>
      <c r="M16" s="388"/>
      <c r="N16" s="267"/>
      <c r="O16" s="268"/>
      <c r="P16" s="388"/>
      <c r="Q16" s="267"/>
      <c r="R16" s="268"/>
      <c r="S16" s="388"/>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8"/>
      <c r="AS16" s="81"/>
    </row>
    <row r="17" spans="1:45" s="4" customFormat="1" ht="11.25" customHeight="1">
      <c r="A17" s="81"/>
      <c r="B17" s="749" t="s">
        <v>497</v>
      </c>
      <c r="C17" s="749"/>
      <c r="D17" s="749"/>
      <c r="E17" s="749"/>
      <c r="F17" s="749"/>
      <c r="G17" s="749"/>
      <c r="H17" s="749"/>
      <c r="I17" s="749"/>
      <c r="J17" s="749"/>
      <c r="K17" s="749"/>
      <c r="L17" s="749"/>
      <c r="M17" s="394" t="s">
        <v>21</v>
      </c>
      <c r="N17" s="394"/>
      <c r="O17" s="394"/>
      <c r="P17" s="394" t="s">
        <v>22</v>
      </c>
      <c r="Q17" s="394"/>
      <c r="R17" s="394"/>
      <c r="S17" s="535" t="s">
        <v>493</v>
      </c>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81"/>
    </row>
    <row r="18" spans="1:45" ht="13.5">
      <c r="A18" s="81"/>
      <c r="B18" s="749"/>
      <c r="C18" s="749"/>
      <c r="D18" s="749"/>
      <c r="E18" s="749"/>
      <c r="F18" s="749"/>
      <c r="G18" s="749"/>
      <c r="H18" s="749"/>
      <c r="I18" s="749"/>
      <c r="J18" s="749"/>
      <c r="K18" s="749"/>
      <c r="L18" s="749"/>
      <c r="M18" s="387"/>
      <c r="N18" s="265"/>
      <c r="O18" s="266"/>
      <c r="P18" s="387"/>
      <c r="Q18" s="265"/>
      <c r="R18" s="266"/>
      <c r="S18" s="387"/>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6"/>
      <c r="AS18" s="81"/>
    </row>
    <row r="19" spans="1:45" ht="13.5">
      <c r="A19" s="81"/>
      <c r="B19" s="749"/>
      <c r="C19" s="749"/>
      <c r="D19" s="749"/>
      <c r="E19" s="749"/>
      <c r="F19" s="749"/>
      <c r="G19" s="749"/>
      <c r="H19" s="749"/>
      <c r="I19" s="749"/>
      <c r="J19" s="749"/>
      <c r="K19" s="749"/>
      <c r="L19" s="749"/>
      <c r="M19" s="388"/>
      <c r="N19" s="267"/>
      <c r="O19" s="268"/>
      <c r="P19" s="388"/>
      <c r="Q19" s="267"/>
      <c r="R19" s="268"/>
      <c r="S19" s="388"/>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8"/>
      <c r="AS19" s="81"/>
    </row>
    <row r="20" spans="1:45" ht="11.25" customHeight="1">
      <c r="A20" s="81"/>
      <c r="B20" s="747" t="s">
        <v>498</v>
      </c>
      <c r="C20" s="747"/>
      <c r="D20" s="747"/>
      <c r="E20" s="747"/>
      <c r="F20" s="747"/>
      <c r="G20" s="747"/>
      <c r="H20" s="747"/>
      <c r="I20" s="747"/>
      <c r="J20" s="747"/>
      <c r="K20" s="747"/>
      <c r="L20" s="747"/>
      <c r="M20" s="747"/>
      <c r="N20" s="747"/>
      <c r="O20" s="747"/>
      <c r="P20" s="747"/>
      <c r="Q20" s="747"/>
      <c r="R20" s="747"/>
      <c r="S20" s="747"/>
      <c r="T20" s="747"/>
      <c r="U20" s="747"/>
      <c r="V20" s="747"/>
      <c r="W20" s="747"/>
      <c r="X20" s="81"/>
      <c r="Y20" s="81"/>
      <c r="Z20" s="81"/>
      <c r="AA20" s="81"/>
      <c r="AB20" s="81"/>
      <c r="AC20" s="81"/>
      <c r="AD20" s="81"/>
      <c r="AE20" s="81"/>
      <c r="AF20" s="81"/>
      <c r="AG20" s="81"/>
      <c r="AH20" s="81"/>
      <c r="AI20" s="81"/>
      <c r="AJ20" s="81"/>
      <c r="AK20" s="81"/>
      <c r="AL20" s="81"/>
      <c r="AM20" s="81"/>
      <c r="AN20" s="81"/>
      <c r="AO20" s="81"/>
      <c r="AP20" s="81"/>
      <c r="AQ20" s="81"/>
      <c r="AR20" s="81"/>
      <c r="AS20" s="81"/>
    </row>
    <row r="21" spans="1:45" ht="11.25" customHeight="1">
      <c r="A21" s="81"/>
      <c r="B21" s="748"/>
      <c r="C21" s="748"/>
      <c r="D21" s="748"/>
      <c r="E21" s="748"/>
      <c r="F21" s="748"/>
      <c r="G21" s="748"/>
      <c r="H21" s="748"/>
      <c r="I21" s="748"/>
      <c r="J21" s="748"/>
      <c r="K21" s="748"/>
      <c r="L21" s="748"/>
      <c r="M21" s="748"/>
      <c r="N21" s="748"/>
      <c r="O21" s="748"/>
      <c r="P21" s="748"/>
      <c r="Q21" s="748"/>
      <c r="R21" s="748"/>
      <c r="S21" s="748"/>
      <c r="T21" s="748"/>
      <c r="U21" s="748"/>
      <c r="V21" s="748"/>
      <c r="W21" s="748"/>
      <c r="X21" s="81"/>
      <c r="Y21" s="81"/>
      <c r="Z21" s="81"/>
      <c r="AA21" s="81"/>
      <c r="AB21" s="81"/>
      <c r="AC21" s="81"/>
      <c r="AD21" s="81"/>
      <c r="AE21" s="81"/>
      <c r="AF21" s="15"/>
      <c r="AG21" s="619"/>
      <c r="AH21" s="619"/>
      <c r="AI21" s="619"/>
      <c r="AJ21" s="619"/>
      <c r="AK21" s="619"/>
      <c r="AL21" s="619"/>
      <c r="AM21" s="619"/>
      <c r="AN21" s="619"/>
      <c r="AO21" s="619"/>
      <c r="AP21" s="619"/>
      <c r="AQ21" s="619"/>
      <c r="AR21" s="619"/>
      <c r="AS21" s="81"/>
    </row>
    <row r="22" spans="1:45" s="4" customFormat="1" ht="11.25" customHeight="1">
      <c r="A22" s="81"/>
      <c r="B22" s="738" t="s">
        <v>499</v>
      </c>
      <c r="C22" s="739"/>
      <c r="D22" s="739"/>
      <c r="E22" s="739"/>
      <c r="F22" s="739"/>
      <c r="G22" s="739"/>
      <c r="H22" s="739"/>
      <c r="I22" s="739"/>
      <c r="J22" s="739"/>
      <c r="K22" s="739"/>
      <c r="L22" s="740"/>
      <c r="M22" s="452" t="s">
        <v>21</v>
      </c>
      <c r="N22" s="453"/>
      <c r="O22" s="393"/>
      <c r="P22" s="452" t="s">
        <v>22</v>
      </c>
      <c r="Q22" s="453"/>
      <c r="R22" s="393"/>
      <c r="S22" s="535" t="s">
        <v>500</v>
      </c>
      <c r="T22" s="535"/>
      <c r="U22" s="535"/>
      <c r="V22" s="535"/>
      <c r="W22" s="535"/>
      <c r="X22" s="535"/>
      <c r="Y22" s="535"/>
      <c r="Z22" s="535"/>
      <c r="AA22" s="535"/>
      <c r="AB22" s="535"/>
      <c r="AC22" s="535"/>
      <c r="AD22" s="535"/>
      <c r="AE22" s="535"/>
      <c r="AF22" s="535"/>
      <c r="AG22" s="535"/>
      <c r="AH22" s="535"/>
      <c r="AI22" s="535"/>
      <c r="AJ22" s="535"/>
      <c r="AK22" s="535"/>
      <c r="AL22" s="535"/>
      <c r="AM22" s="535"/>
      <c r="AN22" s="535"/>
      <c r="AO22" s="535"/>
      <c r="AP22" s="535"/>
      <c r="AQ22" s="535"/>
      <c r="AR22" s="535"/>
      <c r="AS22" s="81"/>
    </row>
    <row r="23" spans="1:45" s="4" customFormat="1" ht="11.25" customHeight="1">
      <c r="A23" s="81"/>
      <c r="B23" s="741"/>
      <c r="C23" s="742"/>
      <c r="D23" s="742"/>
      <c r="E23" s="742"/>
      <c r="F23" s="742"/>
      <c r="G23" s="742"/>
      <c r="H23" s="742"/>
      <c r="I23" s="742"/>
      <c r="J23" s="742"/>
      <c r="K23" s="742"/>
      <c r="L23" s="743"/>
      <c r="M23" s="387"/>
      <c r="N23" s="265"/>
      <c r="O23" s="266"/>
      <c r="P23" s="387"/>
      <c r="Q23" s="265"/>
      <c r="R23" s="266"/>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81"/>
    </row>
    <row r="24" spans="1:45" s="4" customFormat="1" ht="11.25" customHeight="1">
      <c r="A24" s="81"/>
      <c r="B24" s="744"/>
      <c r="C24" s="745"/>
      <c r="D24" s="745"/>
      <c r="E24" s="745"/>
      <c r="F24" s="745"/>
      <c r="G24" s="745"/>
      <c r="H24" s="745"/>
      <c r="I24" s="745"/>
      <c r="J24" s="745"/>
      <c r="K24" s="745"/>
      <c r="L24" s="746"/>
      <c r="M24" s="388"/>
      <c r="N24" s="267"/>
      <c r="O24" s="268"/>
      <c r="P24" s="388"/>
      <c r="Q24" s="267"/>
      <c r="R24" s="268"/>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81"/>
    </row>
    <row r="25" spans="1:45" ht="13.5">
      <c r="A25" s="81"/>
      <c r="B25" s="738" t="s">
        <v>501</v>
      </c>
      <c r="C25" s="739"/>
      <c r="D25" s="739"/>
      <c r="E25" s="739"/>
      <c r="F25" s="739"/>
      <c r="G25" s="739"/>
      <c r="H25" s="739"/>
      <c r="I25" s="739"/>
      <c r="J25" s="739"/>
      <c r="K25" s="739"/>
      <c r="L25" s="740"/>
      <c r="M25" s="452" t="s">
        <v>21</v>
      </c>
      <c r="N25" s="453"/>
      <c r="O25" s="393"/>
      <c r="P25" s="452" t="s">
        <v>22</v>
      </c>
      <c r="Q25" s="453"/>
      <c r="R25" s="393"/>
      <c r="S25" s="535" t="s">
        <v>500</v>
      </c>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c r="AQ25" s="535"/>
      <c r="AR25" s="535"/>
      <c r="AS25" s="81"/>
    </row>
    <row r="26" spans="1:45" ht="13.5">
      <c r="A26" s="81"/>
      <c r="B26" s="741"/>
      <c r="C26" s="742"/>
      <c r="D26" s="742"/>
      <c r="E26" s="742"/>
      <c r="F26" s="742"/>
      <c r="G26" s="742"/>
      <c r="H26" s="742"/>
      <c r="I26" s="742"/>
      <c r="J26" s="742"/>
      <c r="K26" s="742"/>
      <c r="L26" s="743"/>
      <c r="M26" s="387"/>
      <c r="N26" s="265"/>
      <c r="O26" s="266"/>
      <c r="P26" s="387"/>
      <c r="Q26" s="265"/>
      <c r="R26" s="266"/>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81"/>
    </row>
    <row r="27" spans="1:45" s="4" customFormat="1" ht="11.25" customHeight="1">
      <c r="A27" s="81"/>
      <c r="B27" s="744"/>
      <c r="C27" s="745"/>
      <c r="D27" s="745"/>
      <c r="E27" s="745"/>
      <c r="F27" s="745"/>
      <c r="G27" s="745"/>
      <c r="H27" s="745"/>
      <c r="I27" s="745"/>
      <c r="J27" s="745"/>
      <c r="K27" s="745"/>
      <c r="L27" s="746"/>
      <c r="M27" s="388"/>
      <c r="N27" s="267"/>
      <c r="O27" s="268"/>
      <c r="P27" s="388"/>
      <c r="Q27" s="267"/>
      <c r="R27" s="268"/>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81"/>
    </row>
    <row r="28" spans="1:45" s="4" customFormat="1" ht="11.25" customHeight="1">
      <c r="A28" s="81"/>
      <c r="B28" s="738" t="s">
        <v>502</v>
      </c>
      <c r="C28" s="739"/>
      <c r="D28" s="739"/>
      <c r="E28" s="739"/>
      <c r="F28" s="739"/>
      <c r="G28" s="739"/>
      <c r="H28" s="739"/>
      <c r="I28" s="739"/>
      <c r="J28" s="739"/>
      <c r="K28" s="739"/>
      <c r="L28" s="740"/>
      <c r="M28" s="452" t="s">
        <v>21</v>
      </c>
      <c r="N28" s="453"/>
      <c r="O28" s="393"/>
      <c r="P28" s="452" t="s">
        <v>22</v>
      </c>
      <c r="Q28" s="453"/>
      <c r="R28" s="393"/>
      <c r="S28" s="535" t="s">
        <v>500</v>
      </c>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81"/>
    </row>
    <row r="29" spans="1:45" s="4" customFormat="1" ht="11.25" customHeight="1">
      <c r="A29" s="81"/>
      <c r="B29" s="741"/>
      <c r="C29" s="742"/>
      <c r="D29" s="742"/>
      <c r="E29" s="742"/>
      <c r="F29" s="742"/>
      <c r="G29" s="742"/>
      <c r="H29" s="742"/>
      <c r="I29" s="742"/>
      <c r="J29" s="742"/>
      <c r="K29" s="742"/>
      <c r="L29" s="743"/>
      <c r="M29" s="387"/>
      <c r="N29" s="265"/>
      <c r="O29" s="266"/>
      <c r="P29" s="387"/>
      <c r="Q29" s="265"/>
      <c r="R29" s="266"/>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81"/>
    </row>
    <row r="30" spans="1:45" s="4" customFormat="1" ht="11.25" customHeight="1">
      <c r="A30" s="81"/>
      <c r="B30" s="744"/>
      <c r="C30" s="745"/>
      <c r="D30" s="745"/>
      <c r="E30" s="745"/>
      <c r="F30" s="745"/>
      <c r="G30" s="745"/>
      <c r="H30" s="745"/>
      <c r="I30" s="745"/>
      <c r="J30" s="745"/>
      <c r="K30" s="745"/>
      <c r="L30" s="746"/>
      <c r="M30" s="388"/>
      <c r="N30" s="267"/>
      <c r="O30" s="268"/>
      <c r="P30" s="388"/>
      <c r="Q30" s="267"/>
      <c r="R30" s="268"/>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81"/>
    </row>
    <row r="31" spans="1:45" s="4" customFormat="1" ht="11.2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row>
    <row r="32" spans="1:45" s="4" customFormat="1" ht="11.25" customHeight="1">
      <c r="A32" s="665" t="s">
        <v>576</v>
      </c>
      <c r="B32" s="665"/>
      <c r="C32" s="665"/>
      <c r="D32" s="665"/>
      <c r="E32" s="665"/>
      <c r="F32" s="665"/>
      <c r="G32" s="665"/>
      <c r="H32" s="665"/>
      <c r="I32" s="665"/>
      <c r="J32" s="665"/>
      <c r="K32" s="665"/>
      <c r="L32" s="665"/>
      <c r="M32" s="665"/>
      <c r="N32" s="665"/>
      <c r="O32" s="665"/>
      <c r="P32" s="665"/>
      <c r="Q32" s="665"/>
      <c r="R32" s="665"/>
      <c r="S32" s="665"/>
      <c r="T32" s="665"/>
      <c r="U32" s="665"/>
      <c r="V32" s="665"/>
      <c r="W32" s="665"/>
      <c r="X32" s="665"/>
      <c r="Y32" s="15"/>
      <c r="Z32" s="15"/>
      <c r="AA32" s="15"/>
      <c r="AB32" s="15"/>
      <c r="AC32" s="15"/>
      <c r="AD32" s="15"/>
      <c r="AE32" s="15"/>
      <c r="AF32" s="15"/>
      <c r="AG32" s="15"/>
      <c r="AH32" s="15"/>
      <c r="AI32" s="15"/>
      <c r="AJ32" s="15"/>
      <c r="AK32" s="15"/>
      <c r="AL32" s="15"/>
      <c r="AM32" s="15"/>
      <c r="AN32" s="15"/>
      <c r="AO32" s="15"/>
      <c r="AP32" s="15"/>
      <c r="AQ32" s="15"/>
      <c r="AR32" s="15"/>
      <c r="AS32" s="81"/>
    </row>
    <row r="33" spans="1:45" s="4" customFormat="1" ht="11.25" customHeight="1">
      <c r="A33" s="665"/>
      <c r="B33" s="665"/>
      <c r="C33" s="665"/>
      <c r="D33" s="665"/>
      <c r="E33" s="665"/>
      <c r="F33" s="665"/>
      <c r="G33" s="665"/>
      <c r="H33" s="665"/>
      <c r="I33" s="665"/>
      <c r="J33" s="665"/>
      <c r="K33" s="665"/>
      <c r="L33" s="665"/>
      <c r="M33" s="665"/>
      <c r="N33" s="665"/>
      <c r="O33" s="665"/>
      <c r="P33" s="665"/>
      <c r="Q33" s="665"/>
      <c r="R33" s="665"/>
      <c r="S33" s="665"/>
      <c r="T33" s="665"/>
      <c r="U33" s="665"/>
      <c r="V33" s="665"/>
      <c r="W33" s="665"/>
      <c r="X33" s="665"/>
      <c r="Y33" s="15"/>
      <c r="Z33" s="15"/>
      <c r="AA33" s="15"/>
      <c r="AB33" s="15"/>
      <c r="AC33" s="15"/>
      <c r="AD33" s="15"/>
      <c r="AE33" s="15"/>
      <c r="AF33" s="15"/>
      <c r="AG33" s="15"/>
      <c r="AH33" s="15"/>
      <c r="AI33" s="15"/>
      <c r="AJ33" s="15"/>
      <c r="AK33" s="15"/>
      <c r="AL33" s="15"/>
      <c r="AM33" s="15"/>
      <c r="AN33" s="15"/>
      <c r="AO33" s="15"/>
      <c r="AP33" s="15"/>
      <c r="AQ33" s="15"/>
      <c r="AR33" s="15"/>
      <c r="AS33" s="15"/>
    </row>
    <row r="34" spans="1:45" s="4" customFormat="1" ht="11.25" customHeight="1">
      <c r="A34" s="15"/>
      <c r="B34" s="725"/>
      <c r="C34" s="726"/>
      <c r="D34" s="726"/>
      <c r="E34" s="726"/>
      <c r="F34" s="726"/>
      <c r="G34" s="726"/>
      <c r="H34" s="726"/>
      <c r="I34" s="726"/>
      <c r="J34" s="726"/>
      <c r="K34" s="726"/>
      <c r="L34" s="727"/>
      <c r="M34" s="535" t="s">
        <v>577</v>
      </c>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c r="AN34" s="535"/>
      <c r="AO34" s="535"/>
      <c r="AP34" s="535"/>
      <c r="AQ34" s="535"/>
      <c r="AR34" s="535"/>
      <c r="AS34" s="535"/>
    </row>
    <row r="35" spans="1:45" s="4" customFormat="1" ht="11.25" customHeight="1">
      <c r="A35" s="17"/>
      <c r="B35" s="728"/>
      <c r="C35" s="729"/>
      <c r="D35" s="729"/>
      <c r="E35" s="729"/>
      <c r="F35" s="729"/>
      <c r="G35" s="729"/>
      <c r="H35" s="729"/>
      <c r="I35" s="729"/>
      <c r="J35" s="729"/>
      <c r="K35" s="729"/>
      <c r="L35" s="730"/>
      <c r="M35" s="734" t="s">
        <v>503</v>
      </c>
      <c r="N35" s="735"/>
      <c r="O35" s="735"/>
      <c r="P35" s="735"/>
      <c r="Q35" s="735"/>
      <c r="R35" s="735"/>
      <c r="S35" s="735"/>
      <c r="T35" s="735"/>
      <c r="U35" s="735"/>
      <c r="V35" s="735"/>
      <c r="W35" s="735"/>
      <c r="X35" s="735"/>
      <c r="Y35" s="735"/>
      <c r="Z35" s="735"/>
      <c r="AA35" s="735"/>
      <c r="AB35" s="736"/>
      <c r="AC35" s="734" t="s">
        <v>504</v>
      </c>
      <c r="AD35" s="735"/>
      <c r="AE35" s="735"/>
      <c r="AF35" s="735"/>
      <c r="AG35" s="735"/>
      <c r="AH35" s="735"/>
      <c r="AI35" s="735"/>
      <c r="AJ35" s="735"/>
      <c r="AK35" s="735"/>
      <c r="AL35" s="735"/>
      <c r="AM35" s="735"/>
      <c r="AN35" s="735"/>
      <c r="AO35" s="735"/>
      <c r="AP35" s="735"/>
      <c r="AQ35" s="735"/>
      <c r="AR35" s="735"/>
      <c r="AS35" s="736"/>
    </row>
    <row r="36" spans="1:45" ht="11.25">
      <c r="A36" s="17"/>
      <c r="B36" s="731"/>
      <c r="C36" s="732"/>
      <c r="D36" s="732"/>
      <c r="E36" s="732"/>
      <c r="F36" s="732"/>
      <c r="G36" s="732"/>
      <c r="H36" s="732"/>
      <c r="I36" s="732"/>
      <c r="J36" s="732"/>
      <c r="K36" s="732"/>
      <c r="L36" s="733"/>
      <c r="M36" s="170" t="s">
        <v>119</v>
      </c>
      <c r="N36" s="171"/>
      <c r="O36" s="171"/>
      <c r="P36" s="737" t="s">
        <v>19</v>
      </c>
      <c r="Q36" s="723"/>
      <c r="R36" s="723"/>
      <c r="S36" s="723"/>
      <c r="T36" s="723"/>
      <c r="U36" s="723"/>
      <c r="V36" s="723"/>
      <c r="W36" s="723"/>
      <c r="X36" s="723"/>
      <c r="Y36" s="723"/>
      <c r="Z36" s="722" t="s">
        <v>505</v>
      </c>
      <c r="AA36" s="723"/>
      <c r="AB36" s="723"/>
      <c r="AC36" s="170" t="s">
        <v>119</v>
      </c>
      <c r="AD36" s="171"/>
      <c r="AE36" s="171"/>
      <c r="AF36" s="737" t="s">
        <v>19</v>
      </c>
      <c r="AG36" s="723"/>
      <c r="AH36" s="723"/>
      <c r="AI36" s="723"/>
      <c r="AJ36" s="723"/>
      <c r="AK36" s="723"/>
      <c r="AL36" s="723"/>
      <c r="AM36" s="723"/>
      <c r="AN36" s="723"/>
      <c r="AO36" s="723"/>
      <c r="AP36" s="723"/>
      <c r="AQ36" s="722" t="s">
        <v>506</v>
      </c>
      <c r="AR36" s="723"/>
      <c r="AS36" s="724"/>
    </row>
    <row r="37" spans="1:45" s="4" customFormat="1" ht="11.25" customHeight="1">
      <c r="A37" s="48"/>
      <c r="B37" s="398" t="s">
        <v>507</v>
      </c>
      <c r="C37" s="399"/>
      <c r="D37" s="399"/>
      <c r="E37" s="399"/>
      <c r="F37" s="399"/>
      <c r="G37" s="399"/>
      <c r="H37" s="399"/>
      <c r="I37" s="399"/>
      <c r="J37" s="399"/>
      <c r="K37" s="399"/>
      <c r="L37" s="456"/>
      <c r="M37" s="387"/>
      <c r="N37" s="265"/>
      <c r="O37" s="486" t="s">
        <v>18</v>
      </c>
      <c r="P37" s="720" t="s">
        <v>99</v>
      </c>
      <c r="Q37" s="265"/>
      <c r="R37" s="265"/>
      <c r="S37" s="265"/>
      <c r="T37" s="265"/>
      <c r="U37" s="265"/>
      <c r="V37" s="265"/>
      <c r="W37" s="265"/>
      <c r="X37" s="265"/>
      <c r="Y37" s="486" t="s">
        <v>101</v>
      </c>
      <c r="Z37" s="717"/>
      <c r="AA37" s="265"/>
      <c r="AB37" s="486" t="s">
        <v>109</v>
      </c>
      <c r="AC37" s="387"/>
      <c r="AD37" s="265"/>
      <c r="AE37" s="486" t="s">
        <v>18</v>
      </c>
      <c r="AF37" s="720" t="s">
        <v>99</v>
      </c>
      <c r="AG37" s="265"/>
      <c r="AH37" s="265"/>
      <c r="AI37" s="265"/>
      <c r="AJ37" s="265"/>
      <c r="AK37" s="265"/>
      <c r="AL37" s="265"/>
      <c r="AM37" s="265"/>
      <c r="AN37" s="265"/>
      <c r="AO37" s="265"/>
      <c r="AP37" s="486" t="s">
        <v>101</v>
      </c>
      <c r="AQ37" s="717"/>
      <c r="AR37" s="265"/>
      <c r="AS37" s="487" t="s">
        <v>109</v>
      </c>
    </row>
    <row r="38" spans="1:45" s="4" customFormat="1" ht="11.25" customHeight="1">
      <c r="A38" s="48"/>
      <c r="B38" s="400"/>
      <c r="C38" s="401"/>
      <c r="D38" s="401"/>
      <c r="E38" s="401"/>
      <c r="F38" s="401"/>
      <c r="G38" s="401"/>
      <c r="H38" s="401"/>
      <c r="I38" s="401"/>
      <c r="J38" s="401"/>
      <c r="K38" s="401"/>
      <c r="L38" s="457"/>
      <c r="M38" s="388"/>
      <c r="N38" s="267"/>
      <c r="O38" s="294"/>
      <c r="P38" s="721"/>
      <c r="Q38" s="267"/>
      <c r="R38" s="267"/>
      <c r="S38" s="267"/>
      <c r="T38" s="267"/>
      <c r="U38" s="267"/>
      <c r="V38" s="267"/>
      <c r="W38" s="267"/>
      <c r="X38" s="267"/>
      <c r="Y38" s="294"/>
      <c r="Z38" s="718"/>
      <c r="AA38" s="267"/>
      <c r="AB38" s="294"/>
      <c r="AC38" s="388"/>
      <c r="AD38" s="267"/>
      <c r="AE38" s="294"/>
      <c r="AF38" s="721"/>
      <c r="AG38" s="267"/>
      <c r="AH38" s="267"/>
      <c r="AI38" s="267"/>
      <c r="AJ38" s="267"/>
      <c r="AK38" s="267"/>
      <c r="AL38" s="267"/>
      <c r="AM38" s="267"/>
      <c r="AN38" s="267"/>
      <c r="AO38" s="267"/>
      <c r="AP38" s="294"/>
      <c r="AQ38" s="718"/>
      <c r="AR38" s="267"/>
      <c r="AS38" s="295"/>
    </row>
    <row r="39" spans="1:45" s="4" customFormat="1" ht="11.25" customHeight="1">
      <c r="A39" s="48"/>
      <c r="B39" s="398" t="s">
        <v>508</v>
      </c>
      <c r="C39" s="399"/>
      <c r="D39" s="399"/>
      <c r="E39" s="399"/>
      <c r="F39" s="399"/>
      <c r="G39" s="399"/>
      <c r="H39" s="399"/>
      <c r="I39" s="399"/>
      <c r="J39" s="399"/>
      <c r="K39" s="399"/>
      <c r="L39" s="456"/>
      <c r="M39" s="387"/>
      <c r="N39" s="265"/>
      <c r="O39" s="486" t="s">
        <v>18</v>
      </c>
      <c r="P39" s="720" t="s">
        <v>99</v>
      </c>
      <c r="Q39" s="265"/>
      <c r="R39" s="265"/>
      <c r="S39" s="265"/>
      <c r="T39" s="265"/>
      <c r="U39" s="265"/>
      <c r="V39" s="265"/>
      <c r="W39" s="265"/>
      <c r="X39" s="265"/>
      <c r="Y39" s="486" t="s">
        <v>101</v>
      </c>
      <c r="Z39" s="717"/>
      <c r="AA39" s="265"/>
      <c r="AB39" s="486" t="s">
        <v>109</v>
      </c>
      <c r="AC39" s="387"/>
      <c r="AD39" s="265"/>
      <c r="AE39" s="486" t="s">
        <v>18</v>
      </c>
      <c r="AF39" s="720" t="s">
        <v>99</v>
      </c>
      <c r="AG39" s="265"/>
      <c r="AH39" s="265"/>
      <c r="AI39" s="265"/>
      <c r="AJ39" s="265"/>
      <c r="AK39" s="265"/>
      <c r="AL39" s="265"/>
      <c r="AM39" s="265"/>
      <c r="AN39" s="265"/>
      <c r="AO39" s="265"/>
      <c r="AP39" s="486" t="s">
        <v>101</v>
      </c>
      <c r="AQ39" s="717"/>
      <c r="AR39" s="265"/>
      <c r="AS39" s="487" t="s">
        <v>109</v>
      </c>
    </row>
    <row r="40" spans="1:45" s="4" customFormat="1" ht="11.25" customHeight="1">
      <c r="A40" s="48"/>
      <c r="B40" s="400"/>
      <c r="C40" s="401"/>
      <c r="D40" s="401"/>
      <c r="E40" s="401"/>
      <c r="F40" s="401"/>
      <c r="G40" s="401"/>
      <c r="H40" s="401"/>
      <c r="I40" s="401"/>
      <c r="J40" s="401"/>
      <c r="K40" s="401"/>
      <c r="L40" s="457"/>
      <c r="M40" s="388"/>
      <c r="N40" s="267"/>
      <c r="O40" s="294"/>
      <c r="P40" s="721"/>
      <c r="Q40" s="267"/>
      <c r="R40" s="267"/>
      <c r="S40" s="267"/>
      <c r="T40" s="267"/>
      <c r="U40" s="267"/>
      <c r="V40" s="267"/>
      <c r="W40" s="267"/>
      <c r="X40" s="267"/>
      <c r="Y40" s="294"/>
      <c r="Z40" s="718"/>
      <c r="AA40" s="267"/>
      <c r="AB40" s="294"/>
      <c r="AC40" s="388"/>
      <c r="AD40" s="267"/>
      <c r="AE40" s="294"/>
      <c r="AF40" s="721"/>
      <c r="AG40" s="267"/>
      <c r="AH40" s="267"/>
      <c r="AI40" s="267"/>
      <c r="AJ40" s="267"/>
      <c r="AK40" s="267"/>
      <c r="AL40" s="267"/>
      <c r="AM40" s="267"/>
      <c r="AN40" s="267"/>
      <c r="AO40" s="267"/>
      <c r="AP40" s="294"/>
      <c r="AQ40" s="718"/>
      <c r="AR40" s="267"/>
      <c r="AS40" s="295"/>
    </row>
    <row r="41" spans="1:45" ht="11.25">
      <c r="A41" s="48"/>
      <c r="B41" s="398" t="s">
        <v>509</v>
      </c>
      <c r="C41" s="399"/>
      <c r="D41" s="399"/>
      <c r="E41" s="399"/>
      <c r="F41" s="399"/>
      <c r="G41" s="399"/>
      <c r="H41" s="399"/>
      <c r="I41" s="399"/>
      <c r="J41" s="399"/>
      <c r="K41" s="399"/>
      <c r="L41" s="456"/>
      <c r="M41" s="387"/>
      <c r="N41" s="265"/>
      <c r="O41" s="486" t="s">
        <v>18</v>
      </c>
      <c r="P41" s="720" t="s">
        <v>99</v>
      </c>
      <c r="Q41" s="265"/>
      <c r="R41" s="265"/>
      <c r="S41" s="265"/>
      <c r="T41" s="265"/>
      <c r="U41" s="265"/>
      <c r="V41" s="265"/>
      <c r="W41" s="265"/>
      <c r="X41" s="265"/>
      <c r="Y41" s="486" t="s">
        <v>101</v>
      </c>
      <c r="Z41" s="717"/>
      <c r="AA41" s="265"/>
      <c r="AB41" s="486" t="s">
        <v>109</v>
      </c>
      <c r="AC41" s="387"/>
      <c r="AD41" s="265"/>
      <c r="AE41" s="486" t="s">
        <v>18</v>
      </c>
      <c r="AF41" s="720" t="s">
        <v>99</v>
      </c>
      <c r="AG41" s="265"/>
      <c r="AH41" s="265"/>
      <c r="AI41" s="265"/>
      <c r="AJ41" s="265"/>
      <c r="AK41" s="265"/>
      <c r="AL41" s="265"/>
      <c r="AM41" s="265"/>
      <c r="AN41" s="265"/>
      <c r="AO41" s="265"/>
      <c r="AP41" s="486" t="s">
        <v>101</v>
      </c>
      <c r="AQ41" s="717"/>
      <c r="AR41" s="265"/>
      <c r="AS41" s="487" t="s">
        <v>109</v>
      </c>
    </row>
    <row r="42" spans="1:45" ht="11.25">
      <c r="A42" s="48"/>
      <c r="B42" s="400"/>
      <c r="C42" s="401"/>
      <c r="D42" s="401"/>
      <c r="E42" s="401"/>
      <c r="F42" s="401"/>
      <c r="G42" s="401"/>
      <c r="H42" s="401"/>
      <c r="I42" s="401"/>
      <c r="J42" s="401"/>
      <c r="K42" s="401"/>
      <c r="L42" s="457"/>
      <c r="M42" s="388"/>
      <c r="N42" s="267"/>
      <c r="O42" s="294"/>
      <c r="P42" s="721"/>
      <c r="Q42" s="267"/>
      <c r="R42" s="267"/>
      <c r="S42" s="267"/>
      <c r="T42" s="267"/>
      <c r="U42" s="267"/>
      <c r="V42" s="267"/>
      <c r="W42" s="267"/>
      <c r="X42" s="267"/>
      <c r="Y42" s="294"/>
      <c r="Z42" s="718"/>
      <c r="AA42" s="267"/>
      <c r="AB42" s="294"/>
      <c r="AC42" s="388"/>
      <c r="AD42" s="267"/>
      <c r="AE42" s="294"/>
      <c r="AF42" s="721"/>
      <c r="AG42" s="267"/>
      <c r="AH42" s="267"/>
      <c r="AI42" s="267"/>
      <c r="AJ42" s="267"/>
      <c r="AK42" s="267"/>
      <c r="AL42" s="267"/>
      <c r="AM42" s="267"/>
      <c r="AN42" s="267"/>
      <c r="AO42" s="267"/>
      <c r="AP42" s="294"/>
      <c r="AQ42" s="718"/>
      <c r="AR42" s="267"/>
      <c r="AS42" s="295"/>
    </row>
    <row r="43" spans="1:45" ht="13.5" customHeight="1">
      <c r="A43" s="48"/>
      <c r="B43" s="398" t="s">
        <v>510</v>
      </c>
      <c r="C43" s="399"/>
      <c r="D43" s="399"/>
      <c r="E43" s="399"/>
      <c r="F43" s="399"/>
      <c r="G43" s="399"/>
      <c r="H43" s="399"/>
      <c r="I43" s="399"/>
      <c r="J43" s="399"/>
      <c r="K43" s="399"/>
      <c r="L43" s="456"/>
      <c r="M43" s="387"/>
      <c r="N43" s="265"/>
      <c r="O43" s="486" t="s">
        <v>18</v>
      </c>
      <c r="P43" s="720" t="s">
        <v>99</v>
      </c>
      <c r="Q43" s="265"/>
      <c r="R43" s="265"/>
      <c r="S43" s="265"/>
      <c r="T43" s="265"/>
      <c r="U43" s="265"/>
      <c r="V43" s="265"/>
      <c r="W43" s="265"/>
      <c r="X43" s="265"/>
      <c r="Y43" s="486" t="s">
        <v>101</v>
      </c>
      <c r="Z43" s="717"/>
      <c r="AA43" s="265"/>
      <c r="AB43" s="486" t="s">
        <v>109</v>
      </c>
      <c r="AC43" s="387"/>
      <c r="AD43" s="265"/>
      <c r="AE43" s="486" t="s">
        <v>18</v>
      </c>
      <c r="AF43" s="720" t="s">
        <v>99</v>
      </c>
      <c r="AG43" s="265"/>
      <c r="AH43" s="265"/>
      <c r="AI43" s="265"/>
      <c r="AJ43" s="265"/>
      <c r="AK43" s="265"/>
      <c r="AL43" s="265"/>
      <c r="AM43" s="265"/>
      <c r="AN43" s="265"/>
      <c r="AO43" s="265"/>
      <c r="AP43" s="486" t="s">
        <v>101</v>
      </c>
      <c r="AQ43" s="717"/>
      <c r="AR43" s="265"/>
      <c r="AS43" s="487" t="s">
        <v>109</v>
      </c>
    </row>
    <row r="44" spans="1:45" ht="11.25">
      <c r="A44" s="48"/>
      <c r="B44" s="400"/>
      <c r="C44" s="401"/>
      <c r="D44" s="401"/>
      <c r="E44" s="401"/>
      <c r="F44" s="401"/>
      <c r="G44" s="401"/>
      <c r="H44" s="401"/>
      <c r="I44" s="401"/>
      <c r="J44" s="401"/>
      <c r="K44" s="401"/>
      <c r="L44" s="457"/>
      <c r="M44" s="388"/>
      <c r="N44" s="267"/>
      <c r="O44" s="294"/>
      <c r="P44" s="721"/>
      <c r="Q44" s="267"/>
      <c r="R44" s="267"/>
      <c r="S44" s="267"/>
      <c r="T44" s="267"/>
      <c r="U44" s="267"/>
      <c r="V44" s="267"/>
      <c r="W44" s="267"/>
      <c r="X44" s="267"/>
      <c r="Y44" s="294"/>
      <c r="Z44" s="718"/>
      <c r="AA44" s="267"/>
      <c r="AB44" s="294"/>
      <c r="AC44" s="388"/>
      <c r="AD44" s="267"/>
      <c r="AE44" s="294"/>
      <c r="AF44" s="721"/>
      <c r="AG44" s="267"/>
      <c r="AH44" s="267"/>
      <c r="AI44" s="267"/>
      <c r="AJ44" s="267"/>
      <c r="AK44" s="267"/>
      <c r="AL44" s="267"/>
      <c r="AM44" s="267"/>
      <c r="AN44" s="267"/>
      <c r="AO44" s="267"/>
      <c r="AP44" s="294"/>
      <c r="AQ44" s="718"/>
      <c r="AR44" s="267"/>
      <c r="AS44" s="295"/>
    </row>
    <row r="45" spans="1:45" ht="11.25">
      <c r="A45" s="48"/>
      <c r="B45" s="398" t="s">
        <v>511</v>
      </c>
      <c r="C45" s="399"/>
      <c r="D45" s="399"/>
      <c r="E45" s="399"/>
      <c r="F45" s="399"/>
      <c r="G45" s="399"/>
      <c r="H45" s="399"/>
      <c r="I45" s="399"/>
      <c r="J45" s="399"/>
      <c r="K45" s="399"/>
      <c r="L45" s="456"/>
      <c r="M45" s="387"/>
      <c r="N45" s="265"/>
      <c r="O45" s="486" t="s">
        <v>18</v>
      </c>
      <c r="P45" s="720" t="s">
        <v>99</v>
      </c>
      <c r="Q45" s="265"/>
      <c r="R45" s="265"/>
      <c r="S45" s="265"/>
      <c r="T45" s="265"/>
      <c r="U45" s="265"/>
      <c r="V45" s="265"/>
      <c r="W45" s="265"/>
      <c r="X45" s="265"/>
      <c r="Y45" s="486" t="s">
        <v>101</v>
      </c>
      <c r="Z45" s="717"/>
      <c r="AA45" s="265"/>
      <c r="AB45" s="486" t="s">
        <v>109</v>
      </c>
      <c r="AC45" s="387"/>
      <c r="AD45" s="265"/>
      <c r="AE45" s="486" t="s">
        <v>18</v>
      </c>
      <c r="AF45" s="720" t="s">
        <v>99</v>
      </c>
      <c r="AG45" s="265"/>
      <c r="AH45" s="265"/>
      <c r="AI45" s="265"/>
      <c r="AJ45" s="265"/>
      <c r="AK45" s="265"/>
      <c r="AL45" s="265"/>
      <c r="AM45" s="265"/>
      <c r="AN45" s="265"/>
      <c r="AO45" s="265"/>
      <c r="AP45" s="486" t="s">
        <v>101</v>
      </c>
      <c r="AQ45" s="717"/>
      <c r="AR45" s="265"/>
      <c r="AS45" s="487" t="s">
        <v>109</v>
      </c>
    </row>
    <row r="46" spans="1:45" ht="11.25">
      <c r="A46" s="48"/>
      <c r="B46" s="400"/>
      <c r="C46" s="401"/>
      <c r="D46" s="401"/>
      <c r="E46" s="401"/>
      <c r="F46" s="401"/>
      <c r="G46" s="401"/>
      <c r="H46" s="401"/>
      <c r="I46" s="401"/>
      <c r="J46" s="401"/>
      <c r="K46" s="401"/>
      <c r="L46" s="457"/>
      <c r="M46" s="388"/>
      <c r="N46" s="267"/>
      <c r="O46" s="294"/>
      <c r="P46" s="721"/>
      <c r="Q46" s="267"/>
      <c r="R46" s="267"/>
      <c r="S46" s="267"/>
      <c r="T46" s="267"/>
      <c r="U46" s="267"/>
      <c r="V46" s="267"/>
      <c r="W46" s="267"/>
      <c r="X46" s="267"/>
      <c r="Y46" s="294"/>
      <c r="Z46" s="718"/>
      <c r="AA46" s="267"/>
      <c r="AB46" s="294"/>
      <c r="AC46" s="388"/>
      <c r="AD46" s="267"/>
      <c r="AE46" s="294"/>
      <c r="AF46" s="721"/>
      <c r="AG46" s="267"/>
      <c r="AH46" s="267"/>
      <c r="AI46" s="267"/>
      <c r="AJ46" s="267"/>
      <c r="AK46" s="267"/>
      <c r="AL46" s="267"/>
      <c r="AM46" s="267"/>
      <c r="AN46" s="267"/>
      <c r="AO46" s="267"/>
      <c r="AP46" s="294"/>
      <c r="AQ46" s="718"/>
      <c r="AR46" s="267"/>
      <c r="AS46" s="295"/>
    </row>
    <row r="47" spans="1:45" ht="11.25">
      <c r="A47" s="48"/>
      <c r="B47" s="398" t="s">
        <v>512</v>
      </c>
      <c r="C47" s="399"/>
      <c r="D47" s="399"/>
      <c r="E47" s="399"/>
      <c r="F47" s="399"/>
      <c r="G47" s="399"/>
      <c r="H47" s="399"/>
      <c r="I47" s="399"/>
      <c r="J47" s="399"/>
      <c r="K47" s="399"/>
      <c r="L47" s="456"/>
      <c r="M47" s="387"/>
      <c r="N47" s="265"/>
      <c r="O47" s="486" t="s">
        <v>18</v>
      </c>
      <c r="P47" s="720" t="s">
        <v>99</v>
      </c>
      <c r="Q47" s="265"/>
      <c r="R47" s="265"/>
      <c r="S47" s="265"/>
      <c r="T47" s="265"/>
      <c r="U47" s="265"/>
      <c r="V47" s="265"/>
      <c r="W47" s="265"/>
      <c r="X47" s="265"/>
      <c r="Y47" s="486" t="s">
        <v>101</v>
      </c>
      <c r="Z47" s="717"/>
      <c r="AA47" s="265"/>
      <c r="AB47" s="486" t="s">
        <v>109</v>
      </c>
      <c r="AC47" s="387"/>
      <c r="AD47" s="265"/>
      <c r="AE47" s="486" t="s">
        <v>18</v>
      </c>
      <c r="AF47" s="720" t="s">
        <v>99</v>
      </c>
      <c r="AG47" s="265"/>
      <c r="AH47" s="265"/>
      <c r="AI47" s="265"/>
      <c r="AJ47" s="265"/>
      <c r="AK47" s="265"/>
      <c r="AL47" s="265"/>
      <c r="AM47" s="265"/>
      <c r="AN47" s="265"/>
      <c r="AO47" s="265"/>
      <c r="AP47" s="486" t="s">
        <v>101</v>
      </c>
      <c r="AQ47" s="717"/>
      <c r="AR47" s="265"/>
      <c r="AS47" s="487" t="s">
        <v>109</v>
      </c>
    </row>
    <row r="48" spans="1:45" ht="11.25">
      <c r="A48" s="48"/>
      <c r="B48" s="400"/>
      <c r="C48" s="401"/>
      <c r="D48" s="401"/>
      <c r="E48" s="401"/>
      <c r="F48" s="401"/>
      <c r="G48" s="401"/>
      <c r="H48" s="401"/>
      <c r="I48" s="401"/>
      <c r="J48" s="401"/>
      <c r="K48" s="401"/>
      <c r="L48" s="457"/>
      <c r="M48" s="388"/>
      <c r="N48" s="267"/>
      <c r="O48" s="294"/>
      <c r="P48" s="721"/>
      <c r="Q48" s="267"/>
      <c r="R48" s="267"/>
      <c r="S48" s="267"/>
      <c r="T48" s="267"/>
      <c r="U48" s="267"/>
      <c r="V48" s="267"/>
      <c r="W48" s="267"/>
      <c r="X48" s="267"/>
      <c r="Y48" s="294"/>
      <c r="Z48" s="718"/>
      <c r="AA48" s="267"/>
      <c r="AB48" s="294"/>
      <c r="AC48" s="388"/>
      <c r="AD48" s="267"/>
      <c r="AE48" s="294"/>
      <c r="AF48" s="721"/>
      <c r="AG48" s="267"/>
      <c r="AH48" s="267"/>
      <c r="AI48" s="267"/>
      <c r="AJ48" s="267"/>
      <c r="AK48" s="267"/>
      <c r="AL48" s="267"/>
      <c r="AM48" s="267"/>
      <c r="AN48" s="267"/>
      <c r="AO48" s="267"/>
      <c r="AP48" s="294"/>
      <c r="AQ48" s="718"/>
      <c r="AR48" s="267"/>
      <c r="AS48" s="295"/>
    </row>
    <row r="49" spans="1:45" s="4" customFormat="1" ht="11.2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row>
    <row r="50" spans="1:45" ht="11.25">
      <c r="A50" s="719" t="s">
        <v>578</v>
      </c>
      <c r="B50" s="719"/>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15"/>
      <c r="AI50" s="15"/>
      <c r="AJ50" s="15"/>
      <c r="AK50" s="15"/>
      <c r="AL50" s="15"/>
      <c r="AM50" s="15"/>
      <c r="AN50" s="15"/>
      <c r="AO50" s="15"/>
      <c r="AP50" s="15"/>
      <c r="AQ50" s="15"/>
      <c r="AR50" s="15"/>
      <c r="AS50" s="15"/>
    </row>
    <row r="51" spans="1:45" ht="11.25">
      <c r="A51" s="719"/>
      <c r="B51" s="719"/>
      <c r="C51" s="719"/>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19"/>
      <c r="AI51" s="19"/>
      <c r="AJ51" s="19"/>
      <c r="AK51" s="19"/>
      <c r="AL51" s="19"/>
      <c r="AM51" s="19"/>
      <c r="AN51" s="19"/>
      <c r="AO51" s="19"/>
      <c r="AP51" s="18"/>
      <c r="AQ51" s="18"/>
      <c r="AR51" s="18"/>
      <c r="AS51" s="15"/>
    </row>
    <row r="52" spans="1:45" s="4" customFormat="1" ht="11.25" customHeight="1">
      <c r="A52" s="18"/>
      <c r="B52" s="398" t="s">
        <v>292</v>
      </c>
      <c r="C52" s="399"/>
      <c r="D52" s="399"/>
      <c r="E52" s="399"/>
      <c r="F52" s="399"/>
      <c r="G52" s="399"/>
      <c r="H52" s="399"/>
      <c r="I52" s="399"/>
      <c r="J52" s="399"/>
      <c r="K52" s="399"/>
      <c r="L52" s="399"/>
      <c r="M52" s="399"/>
      <c r="N52" s="399"/>
      <c r="O52" s="399"/>
      <c r="P52" s="399"/>
      <c r="Q52" s="456"/>
      <c r="R52" s="674" t="s">
        <v>79</v>
      </c>
      <c r="S52" s="675"/>
      <c r="T52" s="675"/>
      <c r="U52" s="675"/>
      <c r="V52" s="675"/>
      <c r="W52" s="675"/>
      <c r="X52" s="676"/>
      <c r="Y52" s="674" t="s">
        <v>513</v>
      </c>
      <c r="Z52" s="675"/>
      <c r="AA52" s="675"/>
      <c r="AB52" s="675"/>
      <c r="AC52" s="675"/>
      <c r="AD52" s="675"/>
      <c r="AE52" s="675"/>
      <c r="AF52" s="675"/>
      <c r="AG52" s="675"/>
      <c r="AH52" s="676"/>
      <c r="AI52" s="394" t="s">
        <v>70</v>
      </c>
      <c r="AJ52" s="394"/>
      <c r="AK52" s="394"/>
      <c r="AL52" s="394"/>
      <c r="AM52" s="394"/>
      <c r="AN52" s="452" t="s">
        <v>71</v>
      </c>
      <c r="AO52" s="453"/>
      <c r="AP52" s="453"/>
      <c r="AQ52" s="453"/>
      <c r="AR52" s="393"/>
      <c r="AS52" s="18"/>
    </row>
    <row r="53" spans="1:45" s="4" customFormat="1" ht="11.25" customHeight="1">
      <c r="A53" s="18"/>
      <c r="B53" s="441"/>
      <c r="C53" s="442"/>
      <c r="D53" s="442"/>
      <c r="E53" s="442"/>
      <c r="F53" s="442"/>
      <c r="G53" s="442"/>
      <c r="H53" s="442"/>
      <c r="I53" s="442"/>
      <c r="J53" s="442"/>
      <c r="K53" s="442"/>
      <c r="L53" s="442"/>
      <c r="M53" s="442"/>
      <c r="N53" s="442"/>
      <c r="O53" s="442"/>
      <c r="P53" s="442"/>
      <c r="Q53" s="481"/>
      <c r="R53" s="398" t="s">
        <v>295</v>
      </c>
      <c r="S53" s="399"/>
      <c r="T53" s="399"/>
      <c r="U53" s="399"/>
      <c r="V53" s="399"/>
      <c r="W53" s="399"/>
      <c r="X53" s="456"/>
      <c r="Y53" s="713" t="s">
        <v>392</v>
      </c>
      <c r="Z53" s="714"/>
      <c r="AA53" s="265"/>
      <c r="AB53" s="486" t="s">
        <v>15</v>
      </c>
      <c r="AC53" s="265"/>
      <c r="AD53" s="265"/>
      <c r="AE53" s="486" t="s">
        <v>3</v>
      </c>
      <c r="AF53" s="265"/>
      <c r="AG53" s="265"/>
      <c r="AH53" s="487" t="s">
        <v>2</v>
      </c>
      <c r="AI53" s="387"/>
      <c r="AJ53" s="265"/>
      <c r="AK53" s="265"/>
      <c r="AL53" s="265"/>
      <c r="AM53" s="406" t="s">
        <v>109</v>
      </c>
      <c r="AN53" s="387"/>
      <c r="AO53" s="265"/>
      <c r="AP53" s="265"/>
      <c r="AQ53" s="265"/>
      <c r="AR53" s="406" t="s">
        <v>109</v>
      </c>
      <c r="AS53" s="18"/>
    </row>
    <row r="54" spans="1:45" s="4" customFormat="1" ht="11.25" customHeight="1">
      <c r="A54" s="18"/>
      <c r="B54" s="441"/>
      <c r="C54" s="442"/>
      <c r="D54" s="442"/>
      <c r="E54" s="442"/>
      <c r="F54" s="442"/>
      <c r="G54" s="442"/>
      <c r="H54" s="442"/>
      <c r="I54" s="442"/>
      <c r="J54" s="442"/>
      <c r="K54" s="442"/>
      <c r="L54" s="442"/>
      <c r="M54" s="442"/>
      <c r="N54" s="442"/>
      <c r="O54" s="442"/>
      <c r="P54" s="442"/>
      <c r="Q54" s="481"/>
      <c r="R54" s="710"/>
      <c r="S54" s="711"/>
      <c r="T54" s="711"/>
      <c r="U54" s="711"/>
      <c r="V54" s="711"/>
      <c r="W54" s="711"/>
      <c r="X54" s="712"/>
      <c r="Y54" s="695"/>
      <c r="Z54" s="696"/>
      <c r="AA54" s="706"/>
      <c r="AB54" s="715"/>
      <c r="AC54" s="706"/>
      <c r="AD54" s="706"/>
      <c r="AE54" s="715"/>
      <c r="AF54" s="706"/>
      <c r="AG54" s="706"/>
      <c r="AH54" s="716"/>
      <c r="AI54" s="705"/>
      <c r="AJ54" s="706"/>
      <c r="AK54" s="706"/>
      <c r="AL54" s="706"/>
      <c r="AM54" s="707"/>
      <c r="AN54" s="705"/>
      <c r="AO54" s="706"/>
      <c r="AP54" s="706"/>
      <c r="AQ54" s="706"/>
      <c r="AR54" s="707"/>
      <c r="AS54" s="18"/>
    </row>
    <row r="55" spans="1:45" s="4" customFormat="1" ht="11.25" customHeight="1">
      <c r="A55" s="18"/>
      <c r="B55" s="441"/>
      <c r="C55" s="442"/>
      <c r="D55" s="442"/>
      <c r="E55" s="442"/>
      <c r="F55" s="442"/>
      <c r="G55" s="442"/>
      <c r="H55" s="442"/>
      <c r="I55" s="442"/>
      <c r="J55" s="442"/>
      <c r="K55" s="442"/>
      <c r="L55" s="442"/>
      <c r="M55" s="442"/>
      <c r="N55" s="442"/>
      <c r="O55" s="442"/>
      <c r="P55" s="442"/>
      <c r="Q55" s="481"/>
      <c r="R55" s="441" t="s">
        <v>72</v>
      </c>
      <c r="S55" s="442"/>
      <c r="T55" s="442"/>
      <c r="U55" s="442"/>
      <c r="V55" s="442"/>
      <c r="W55" s="442"/>
      <c r="X55" s="481"/>
      <c r="Y55" s="695" t="s">
        <v>392</v>
      </c>
      <c r="Z55" s="696"/>
      <c r="AA55" s="654"/>
      <c r="AB55" s="292" t="s">
        <v>15</v>
      </c>
      <c r="AC55" s="654"/>
      <c r="AD55" s="654"/>
      <c r="AE55" s="292" t="s">
        <v>3</v>
      </c>
      <c r="AF55" s="654"/>
      <c r="AG55" s="654"/>
      <c r="AH55" s="293" t="s">
        <v>2</v>
      </c>
      <c r="AI55" s="653"/>
      <c r="AJ55" s="654"/>
      <c r="AK55" s="654"/>
      <c r="AL55" s="654"/>
      <c r="AM55" s="694" t="s">
        <v>109</v>
      </c>
      <c r="AN55" s="653"/>
      <c r="AO55" s="654"/>
      <c r="AP55" s="654"/>
      <c r="AQ55" s="654"/>
      <c r="AR55" s="694" t="s">
        <v>109</v>
      </c>
      <c r="AS55" s="18"/>
    </row>
    <row r="56" spans="1:45" ht="11.25">
      <c r="A56" s="18"/>
      <c r="B56" s="400"/>
      <c r="C56" s="401"/>
      <c r="D56" s="401"/>
      <c r="E56" s="401"/>
      <c r="F56" s="401"/>
      <c r="G56" s="401"/>
      <c r="H56" s="401"/>
      <c r="I56" s="401"/>
      <c r="J56" s="401"/>
      <c r="K56" s="401"/>
      <c r="L56" s="401"/>
      <c r="M56" s="401"/>
      <c r="N56" s="401"/>
      <c r="O56" s="401"/>
      <c r="P56" s="401"/>
      <c r="Q56" s="457"/>
      <c r="R56" s="400"/>
      <c r="S56" s="401"/>
      <c r="T56" s="401"/>
      <c r="U56" s="401"/>
      <c r="V56" s="401"/>
      <c r="W56" s="401"/>
      <c r="X56" s="457"/>
      <c r="Y56" s="697"/>
      <c r="Z56" s="698"/>
      <c r="AA56" s="267"/>
      <c r="AB56" s="294"/>
      <c r="AC56" s="267"/>
      <c r="AD56" s="267"/>
      <c r="AE56" s="294"/>
      <c r="AF56" s="267"/>
      <c r="AG56" s="267"/>
      <c r="AH56" s="295"/>
      <c r="AI56" s="388"/>
      <c r="AJ56" s="267"/>
      <c r="AK56" s="267"/>
      <c r="AL56" s="267"/>
      <c r="AM56" s="409"/>
      <c r="AN56" s="388"/>
      <c r="AO56" s="267"/>
      <c r="AP56" s="267"/>
      <c r="AQ56" s="267"/>
      <c r="AR56" s="409"/>
      <c r="AS56" s="18"/>
    </row>
    <row r="57" spans="1:45" ht="11.25">
      <c r="A57" s="18"/>
      <c r="B57" s="398" t="s">
        <v>214</v>
      </c>
      <c r="C57" s="399"/>
      <c r="D57" s="399"/>
      <c r="E57" s="399"/>
      <c r="F57" s="399"/>
      <c r="G57" s="399"/>
      <c r="H57" s="399"/>
      <c r="I57" s="399"/>
      <c r="J57" s="399"/>
      <c r="K57" s="399"/>
      <c r="L57" s="456"/>
      <c r="M57" s="578" t="s">
        <v>73</v>
      </c>
      <c r="N57" s="578"/>
      <c r="O57" s="578"/>
      <c r="P57" s="578"/>
      <c r="Q57" s="578"/>
      <c r="R57" s="674" t="s">
        <v>78</v>
      </c>
      <c r="S57" s="675"/>
      <c r="T57" s="675"/>
      <c r="U57" s="675"/>
      <c r="V57" s="675"/>
      <c r="W57" s="675"/>
      <c r="X57" s="676"/>
      <c r="Y57" s="674" t="s">
        <v>513</v>
      </c>
      <c r="Z57" s="675"/>
      <c r="AA57" s="675"/>
      <c r="AB57" s="675"/>
      <c r="AC57" s="675"/>
      <c r="AD57" s="675"/>
      <c r="AE57" s="675"/>
      <c r="AF57" s="675"/>
      <c r="AG57" s="675"/>
      <c r="AH57" s="676"/>
      <c r="AI57" s="394" t="s">
        <v>70</v>
      </c>
      <c r="AJ57" s="394"/>
      <c r="AK57" s="394"/>
      <c r="AL57" s="394"/>
      <c r="AM57" s="394"/>
      <c r="AN57" s="452" t="s">
        <v>71</v>
      </c>
      <c r="AO57" s="453"/>
      <c r="AP57" s="453"/>
      <c r="AQ57" s="453"/>
      <c r="AR57" s="393"/>
      <c r="AS57" s="18"/>
    </row>
    <row r="58" spans="1:45" ht="11.25">
      <c r="A58" s="18"/>
      <c r="B58" s="441"/>
      <c r="C58" s="442"/>
      <c r="D58" s="442"/>
      <c r="E58" s="442"/>
      <c r="F58" s="442"/>
      <c r="G58" s="442"/>
      <c r="H58" s="442"/>
      <c r="I58" s="442"/>
      <c r="J58" s="442"/>
      <c r="K58" s="442"/>
      <c r="L58" s="481"/>
      <c r="M58" s="578"/>
      <c r="N58" s="578"/>
      <c r="O58" s="578"/>
      <c r="P58" s="578"/>
      <c r="Q58" s="578"/>
      <c r="R58" s="398" t="s">
        <v>296</v>
      </c>
      <c r="S58" s="399"/>
      <c r="T58" s="399"/>
      <c r="U58" s="399"/>
      <c r="V58" s="399"/>
      <c r="W58" s="399"/>
      <c r="X58" s="456"/>
      <c r="Y58" s="713" t="s">
        <v>392</v>
      </c>
      <c r="Z58" s="714"/>
      <c r="AA58" s="265"/>
      <c r="AB58" s="486" t="s">
        <v>15</v>
      </c>
      <c r="AC58" s="265"/>
      <c r="AD58" s="265"/>
      <c r="AE58" s="486" t="s">
        <v>3</v>
      </c>
      <c r="AF58" s="265"/>
      <c r="AG58" s="265"/>
      <c r="AH58" s="487" t="s">
        <v>2</v>
      </c>
      <c r="AI58" s="387"/>
      <c r="AJ58" s="265"/>
      <c r="AK58" s="265"/>
      <c r="AL58" s="265"/>
      <c r="AM58" s="406" t="s">
        <v>109</v>
      </c>
      <c r="AN58" s="413"/>
      <c r="AO58" s="414"/>
      <c r="AP58" s="414"/>
      <c r="AQ58" s="414"/>
      <c r="AR58" s="406" t="s">
        <v>109</v>
      </c>
      <c r="AS58" s="18"/>
    </row>
    <row r="59" spans="1:45" ht="11.25">
      <c r="A59" s="18"/>
      <c r="B59" s="441"/>
      <c r="C59" s="442"/>
      <c r="D59" s="442"/>
      <c r="E59" s="442"/>
      <c r="F59" s="442"/>
      <c r="G59" s="442"/>
      <c r="H59" s="442"/>
      <c r="I59" s="442"/>
      <c r="J59" s="442"/>
      <c r="K59" s="442"/>
      <c r="L59" s="481"/>
      <c r="M59" s="578"/>
      <c r="N59" s="578"/>
      <c r="O59" s="578"/>
      <c r="P59" s="578"/>
      <c r="Q59" s="578"/>
      <c r="R59" s="710"/>
      <c r="S59" s="711"/>
      <c r="T59" s="711"/>
      <c r="U59" s="711"/>
      <c r="V59" s="711"/>
      <c r="W59" s="711"/>
      <c r="X59" s="712"/>
      <c r="Y59" s="695"/>
      <c r="Z59" s="696"/>
      <c r="AA59" s="706"/>
      <c r="AB59" s="715"/>
      <c r="AC59" s="706"/>
      <c r="AD59" s="706"/>
      <c r="AE59" s="715"/>
      <c r="AF59" s="706"/>
      <c r="AG59" s="706"/>
      <c r="AH59" s="716"/>
      <c r="AI59" s="705"/>
      <c r="AJ59" s="706"/>
      <c r="AK59" s="706"/>
      <c r="AL59" s="706"/>
      <c r="AM59" s="707"/>
      <c r="AN59" s="708"/>
      <c r="AO59" s="709"/>
      <c r="AP59" s="709"/>
      <c r="AQ59" s="709"/>
      <c r="AR59" s="707"/>
      <c r="AS59" s="18"/>
    </row>
    <row r="60" spans="1:45" ht="11.25">
      <c r="A60" s="18"/>
      <c r="B60" s="441"/>
      <c r="C60" s="442"/>
      <c r="D60" s="442"/>
      <c r="E60" s="442"/>
      <c r="F60" s="442"/>
      <c r="G60" s="442"/>
      <c r="H60" s="442"/>
      <c r="I60" s="442"/>
      <c r="J60" s="442"/>
      <c r="K60" s="442"/>
      <c r="L60" s="481"/>
      <c r="M60" s="578"/>
      <c r="N60" s="578"/>
      <c r="O60" s="578"/>
      <c r="P60" s="578"/>
      <c r="Q60" s="578"/>
      <c r="R60" s="441" t="s">
        <v>77</v>
      </c>
      <c r="S60" s="442"/>
      <c r="T60" s="442"/>
      <c r="U60" s="442"/>
      <c r="V60" s="442"/>
      <c r="W60" s="442"/>
      <c r="X60" s="481"/>
      <c r="Y60" s="695" t="s">
        <v>392</v>
      </c>
      <c r="Z60" s="696"/>
      <c r="AA60" s="654"/>
      <c r="AB60" s="292" t="s">
        <v>15</v>
      </c>
      <c r="AC60" s="654"/>
      <c r="AD60" s="654"/>
      <c r="AE60" s="292" t="s">
        <v>3</v>
      </c>
      <c r="AF60" s="654"/>
      <c r="AG60" s="654"/>
      <c r="AH60" s="293" t="s">
        <v>2</v>
      </c>
      <c r="AI60" s="653"/>
      <c r="AJ60" s="654"/>
      <c r="AK60" s="654"/>
      <c r="AL60" s="654"/>
      <c r="AM60" s="694" t="s">
        <v>109</v>
      </c>
      <c r="AN60" s="708"/>
      <c r="AO60" s="709"/>
      <c r="AP60" s="709"/>
      <c r="AQ60" s="709"/>
      <c r="AR60" s="694" t="s">
        <v>109</v>
      </c>
      <c r="AS60" s="18"/>
    </row>
    <row r="61" spans="1:45" ht="11.25">
      <c r="A61" s="18"/>
      <c r="B61" s="441"/>
      <c r="C61" s="442"/>
      <c r="D61" s="442"/>
      <c r="E61" s="442"/>
      <c r="F61" s="442"/>
      <c r="G61" s="442"/>
      <c r="H61" s="442"/>
      <c r="I61" s="442"/>
      <c r="J61" s="442"/>
      <c r="K61" s="442"/>
      <c r="L61" s="481"/>
      <c r="M61" s="578"/>
      <c r="N61" s="578"/>
      <c r="O61" s="578"/>
      <c r="P61" s="578"/>
      <c r="Q61" s="578"/>
      <c r="R61" s="400"/>
      <c r="S61" s="401"/>
      <c r="T61" s="401"/>
      <c r="U61" s="401"/>
      <c r="V61" s="401"/>
      <c r="W61" s="401"/>
      <c r="X61" s="457"/>
      <c r="Y61" s="697"/>
      <c r="Z61" s="698"/>
      <c r="AA61" s="267"/>
      <c r="AB61" s="294"/>
      <c r="AC61" s="267"/>
      <c r="AD61" s="267"/>
      <c r="AE61" s="294"/>
      <c r="AF61" s="267"/>
      <c r="AG61" s="267"/>
      <c r="AH61" s="295"/>
      <c r="AI61" s="388"/>
      <c r="AJ61" s="267"/>
      <c r="AK61" s="267"/>
      <c r="AL61" s="267"/>
      <c r="AM61" s="409"/>
      <c r="AN61" s="410"/>
      <c r="AO61" s="411"/>
      <c r="AP61" s="411"/>
      <c r="AQ61" s="411"/>
      <c r="AR61" s="409"/>
      <c r="AS61" s="18"/>
    </row>
    <row r="62" spans="1:45" ht="11.25">
      <c r="A62" s="18"/>
      <c r="B62" s="441"/>
      <c r="C62" s="442"/>
      <c r="D62" s="442"/>
      <c r="E62" s="442"/>
      <c r="F62" s="442"/>
      <c r="G62" s="442"/>
      <c r="H62" s="442"/>
      <c r="I62" s="442"/>
      <c r="J62" s="442"/>
      <c r="K62" s="442"/>
      <c r="L62" s="481"/>
      <c r="M62" s="578" t="s">
        <v>74</v>
      </c>
      <c r="N62" s="578"/>
      <c r="O62" s="578"/>
      <c r="P62" s="578"/>
      <c r="Q62" s="578"/>
      <c r="R62" s="699" t="s">
        <v>579</v>
      </c>
      <c r="S62" s="700"/>
      <c r="T62" s="700"/>
      <c r="U62" s="700"/>
      <c r="V62" s="700"/>
      <c r="W62" s="700"/>
      <c r="X62" s="700"/>
      <c r="Y62" s="700"/>
      <c r="Z62" s="700"/>
      <c r="AA62" s="700"/>
      <c r="AB62" s="700"/>
      <c r="AC62" s="700"/>
      <c r="AD62" s="700"/>
      <c r="AE62" s="700"/>
      <c r="AF62" s="701"/>
      <c r="AG62" s="387"/>
      <c r="AH62" s="265"/>
      <c r="AI62" s="265"/>
      <c r="AJ62" s="265"/>
      <c r="AK62" s="406" t="s">
        <v>109</v>
      </c>
      <c r="AL62" s="18"/>
      <c r="AM62" s="18"/>
      <c r="AN62" s="18"/>
      <c r="AO62" s="18"/>
      <c r="AP62" s="18"/>
      <c r="AQ62" s="18"/>
      <c r="AR62" s="18"/>
      <c r="AS62" s="18"/>
    </row>
    <row r="63" spans="1:45" ht="11.25">
      <c r="A63" s="18"/>
      <c r="B63" s="441"/>
      <c r="C63" s="442"/>
      <c r="D63" s="442"/>
      <c r="E63" s="442"/>
      <c r="F63" s="442"/>
      <c r="G63" s="442"/>
      <c r="H63" s="442"/>
      <c r="I63" s="442"/>
      <c r="J63" s="442"/>
      <c r="K63" s="442"/>
      <c r="L63" s="481"/>
      <c r="M63" s="578"/>
      <c r="N63" s="578"/>
      <c r="O63" s="578"/>
      <c r="P63" s="578"/>
      <c r="Q63" s="578"/>
      <c r="R63" s="702"/>
      <c r="S63" s="703"/>
      <c r="T63" s="703"/>
      <c r="U63" s="703"/>
      <c r="V63" s="703"/>
      <c r="W63" s="703"/>
      <c r="X63" s="703"/>
      <c r="Y63" s="703"/>
      <c r="Z63" s="703"/>
      <c r="AA63" s="703"/>
      <c r="AB63" s="703"/>
      <c r="AC63" s="703"/>
      <c r="AD63" s="703"/>
      <c r="AE63" s="703"/>
      <c r="AF63" s="704"/>
      <c r="AG63" s="705"/>
      <c r="AH63" s="706"/>
      <c r="AI63" s="706"/>
      <c r="AJ63" s="706"/>
      <c r="AK63" s="707"/>
      <c r="AL63" s="18"/>
      <c r="AM63" s="18"/>
      <c r="AN63" s="18"/>
      <c r="AO63" s="18"/>
      <c r="AP63" s="18"/>
      <c r="AQ63" s="18"/>
      <c r="AR63" s="18"/>
      <c r="AS63" s="18"/>
    </row>
    <row r="64" spans="1:45" s="4" customFormat="1" ht="11.25" customHeight="1">
      <c r="A64" s="18"/>
      <c r="B64" s="441"/>
      <c r="C64" s="442"/>
      <c r="D64" s="442"/>
      <c r="E64" s="442"/>
      <c r="F64" s="442"/>
      <c r="G64" s="442"/>
      <c r="H64" s="442"/>
      <c r="I64" s="442"/>
      <c r="J64" s="442"/>
      <c r="K64" s="442"/>
      <c r="L64" s="481"/>
      <c r="M64" s="578"/>
      <c r="N64" s="578"/>
      <c r="O64" s="578"/>
      <c r="P64" s="578"/>
      <c r="Q64" s="578"/>
      <c r="R64" s="688" t="s">
        <v>514</v>
      </c>
      <c r="S64" s="689"/>
      <c r="T64" s="689"/>
      <c r="U64" s="689"/>
      <c r="V64" s="689"/>
      <c r="W64" s="689"/>
      <c r="X64" s="689"/>
      <c r="Y64" s="689"/>
      <c r="Z64" s="689"/>
      <c r="AA64" s="689"/>
      <c r="AB64" s="689"/>
      <c r="AC64" s="689"/>
      <c r="AD64" s="689"/>
      <c r="AE64" s="689"/>
      <c r="AF64" s="690"/>
      <c r="AG64" s="653"/>
      <c r="AH64" s="654"/>
      <c r="AI64" s="654"/>
      <c r="AJ64" s="654"/>
      <c r="AK64" s="694" t="s">
        <v>109</v>
      </c>
      <c r="AL64" s="18"/>
      <c r="AM64" s="18"/>
      <c r="AN64" s="18"/>
      <c r="AO64" s="18"/>
      <c r="AP64" s="18"/>
      <c r="AQ64" s="18"/>
      <c r="AR64" s="18"/>
      <c r="AS64" s="18"/>
    </row>
    <row r="65" spans="1:45" s="4" customFormat="1" ht="11.25" customHeight="1">
      <c r="A65" s="18"/>
      <c r="B65" s="400"/>
      <c r="C65" s="401"/>
      <c r="D65" s="401"/>
      <c r="E65" s="401"/>
      <c r="F65" s="401"/>
      <c r="G65" s="401"/>
      <c r="H65" s="401"/>
      <c r="I65" s="401"/>
      <c r="J65" s="401"/>
      <c r="K65" s="401"/>
      <c r="L65" s="457"/>
      <c r="M65" s="578"/>
      <c r="N65" s="578"/>
      <c r="O65" s="578"/>
      <c r="P65" s="578"/>
      <c r="Q65" s="578"/>
      <c r="R65" s="691"/>
      <c r="S65" s="692"/>
      <c r="T65" s="692"/>
      <c r="U65" s="692"/>
      <c r="V65" s="692"/>
      <c r="W65" s="692"/>
      <c r="X65" s="692"/>
      <c r="Y65" s="692"/>
      <c r="Z65" s="692"/>
      <c r="AA65" s="692"/>
      <c r="AB65" s="692"/>
      <c r="AC65" s="692"/>
      <c r="AD65" s="692"/>
      <c r="AE65" s="692"/>
      <c r="AF65" s="693"/>
      <c r="AG65" s="388"/>
      <c r="AH65" s="267"/>
      <c r="AI65" s="267"/>
      <c r="AJ65" s="267"/>
      <c r="AK65" s="409"/>
      <c r="AL65" s="18"/>
      <c r="AM65" s="18"/>
      <c r="AN65" s="18"/>
      <c r="AO65" s="18"/>
      <c r="AP65" s="18"/>
      <c r="AQ65" s="18"/>
      <c r="AR65" s="18"/>
      <c r="AS65" s="18"/>
    </row>
    <row r="66" spans="1:44" ht="11.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row>
  </sheetData>
  <sheetProtection/>
  <mergeCells count="229">
    <mergeCell ref="A1:Q2"/>
    <mergeCell ref="AG2:AR2"/>
    <mergeCell ref="B3:Z4"/>
    <mergeCell ref="B5:L7"/>
    <mergeCell ref="M5:O5"/>
    <mergeCell ref="P5:R5"/>
    <mergeCell ref="S5:AR5"/>
    <mergeCell ref="M6:O7"/>
    <mergeCell ref="P6:R7"/>
    <mergeCell ref="S6:AR7"/>
    <mergeCell ref="B8:L10"/>
    <mergeCell ref="M8:O8"/>
    <mergeCell ref="P8:R8"/>
    <mergeCell ref="S8:AR8"/>
    <mergeCell ref="M9:O10"/>
    <mergeCell ref="P9:R10"/>
    <mergeCell ref="S9:AR10"/>
    <mergeCell ref="B11:L13"/>
    <mergeCell ref="M11:O11"/>
    <mergeCell ref="P11:R11"/>
    <mergeCell ref="S11:AR11"/>
    <mergeCell ref="M12:O13"/>
    <mergeCell ref="P12:R13"/>
    <mergeCell ref="S12:AR13"/>
    <mergeCell ref="B14:L16"/>
    <mergeCell ref="M14:O14"/>
    <mergeCell ref="P14:R14"/>
    <mergeCell ref="S14:AR14"/>
    <mergeCell ref="M15:O16"/>
    <mergeCell ref="P15:R16"/>
    <mergeCell ref="S15:AR16"/>
    <mergeCell ref="B17:L19"/>
    <mergeCell ref="M17:O17"/>
    <mergeCell ref="P17:R17"/>
    <mergeCell ref="S17:AR17"/>
    <mergeCell ref="M18:O19"/>
    <mergeCell ref="P18:R19"/>
    <mergeCell ref="S18:AR19"/>
    <mergeCell ref="B20:W21"/>
    <mergeCell ref="AG21:AR21"/>
    <mergeCell ref="B22:L24"/>
    <mergeCell ref="M22:O22"/>
    <mergeCell ref="P22:R22"/>
    <mergeCell ref="S22:AR22"/>
    <mergeCell ref="M23:O24"/>
    <mergeCell ref="P23:R24"/>
    <mergeCell ref="S23:AR24"/>
    <mergeCell ref="B25:L27"/>
    <mergeCell ref="M25:O25"/>
    <mergeCell ref="P25:R25"/>
    <mergeCell ref="S25:AR25"/>
    <mergeCell ref="M26:O27"/>
    <mergeCell ref="P26:R27"/>
    <mergeCell ref="S26:AR27"/>
    <mergeCell ref="B28:L30"/>
    <mergeCell ref="M28:O28"/>
    <mergeCell ref="P28:R28"/>
    <mergeCell ref="S28:AR28"/>
    <mergeCell ref="M29:O30"/>
    <mergeCell ref="P29:R30"/>
    <mergeCell ref="S29:AR30"/>
    <mergeCell ref="A32:X33"/>
    <mergeCell ref="B34:L36"/>
    <mergeCell ref="M34:AS34"/>
    <mergeCell ref="M35:AB35"/>
    <mergeCell ref="AC35:AS35"/>
    <mergeCell ref="M36:O36"/>
    <mergeCell ref="P36:Y36"/>
    <mergeCell ref="Z36:AB36"/>
    <mergeCell ref="AC36:AE36"/>
    <mergeCell ref="AF36:AP36"/>
    <mergeCell ref="AQ36:AS36"/>
    <mergeCell ref="B37:L38"/>
    <mergeCell ref="M37:N38"/>
    <mergeCell ref="O37:O38"/>
    <mergeCell ref="P37:P38"/>
    <mergeCell ref="Q37:X38"/>
    <mergeCell ref="Y37:Y38"/>
    <mergeCell ref="Z37:AA38"/>
    <mergeCell ref="AB37:AB38"/>
    <mergeCell ref="AC37:AD38"/>
    <mergeCell ref="AE37:AE38"/>
    <mergeCell ref="AF37:AF38"/>
    <mergeCell ref="AG37:AO38"/>
    <mergeCell ref="AP37:AP38"/>
    <mergeCell ref="AQ37:AR38"/>
    <mergeCell ref="AS37:AS38"/>
    <mergeCell ref="B39:L40"/>
    <mergeCell ref="M39:N40"/>
    <mergeCell ref="O39:O40"/>
    <mergeCell ref="P39:P40"/>
    <mergeCell ref="Q39:X40"/>
    <mergeCell ref="Y39:Y40"/>
    <mergeCell ref="Z39:AA40"/>
    <mergeCell ref="AB39:AB40"/>
    <mergeCell ref="AC39:AD40"/>
    <mergeCell ref="AE39:AE40"/>
    <mergeCell ref="AF39:AF40"/>
    <mergeCell ref="AG39:AO40"/>
    <mergeCell ref="AP39:AP40"/>
    <mergeCell ref="AQ39:AR40"/>
    <mergeCell ref="AS39:AS40"/>
    <mergeCell ref="B41:L42"/>
    <mergeCell ref="M41:N42"/>
    <mergeCell ref="O41:O42"/>
    <mergeCell ref="P41:P42"/>
    <mergeCell ref="Q41:X42"/>
    <mergeCell ref="Y41:Y42"/>
    <mergeCell ref="Z41:AA42"/>
    <mergeCell ref="AB41:AB42"/>
    <mergeCell ref="AC41:AD42"/>
    <mergeCell ref="AE41:AE42"/>
    <mergeCell ref="AF41:AF42"/>
    <mergeCell ref="AG41:AO42"/>
    <mergeCell ref="AP41:AP42"/>
    <mergeCell ref="AQ41:AR42"/>
    <mergeCell ref="AS41:AS42"/>
    <mergeCell ref="B43:L44"/>
    <mergeCell ref="M43:N44"/>
    <mergeCell ref="O43:O44"/>
    <mergeCell ref="P43:P44"/>
    <mergeCell ref="Q43:X44"/>
    <mergeCell ref="Y43:Y44"/>
    <mergeCell ref="Z43:AA44"/>
    <mergeCell ref="AB43:AB44"/>
    <mergeCell ref="AC43:AD44"/>
    <mergeCell ref="AE43:AE44"/>
    <mergeCell ref="AF43:AF44"/>
    <mergeCell ref="AG43:AO44"/>
    <mergeCell ref="AP43:AP44"/>
    <mergeCell ref="AQ43:AR44"/>
    <mergeCell ref="AS43:AS44"/>
    <mergeCell ref="B45:L46"/>
    <mergeCell ref="M45:N46"/>
    <mergeCell ref="O45:O46"/>
    <mergeCell ref="P45:P46"/>
    <mergeCell ref="Q45:X46"/>
    <mergeCell ref="Y45:Y46"/>
    <mergeCell ref="Z45:AA46"/>
    <mergeCell ref="AB45:AB46"/>
    <mergeCell ref="AC45:AD46"/>
    <mergeCell ref="AE45:AE46"/>
    <mergeCell ref="AF45:AF46"/>
    <mergeCell ref="AG45:AO46"/>
    <mergeCell ref="AP45:AP46"/>
    <mergeCell ref="AQ45:AR46"/>
    <mergeCell ref="AS45:AS46"/>
    <mergeCell ref="B47:L48"/>
    <mergeCell ref="M47:N48"/>
    <mergeCell ref="O47:O48"/>
    <mergeCell ref="P47:P48"/>
    <mergeCell ref="Q47:X48"/>
    <mergeCell ref="Y47:Y48"/>
    <mergeCell ref="Z47:AA48"/>
    <mergeCell ref="AB47:AB48"/>
    <mergeCell ref="AC47:AD48"/>
    <mergeCell ref="AE47:AE48"/>
    <mergeCell ref="AF47:AF48"/>
    <mergeCell ref="AG47:AO48"/>
    <mergeCell ref="AP47:AP48"/>
    <mergeCell ref="R53:X54"/>
    <mergeCell ref="Y53:Z54"/>
    <mergeCell ref="AA53:AA54"/>
    <mergeCell ref="AQ47:AR48"/>
    <mergeCell ref="AS47:AS48"/>
    <mergeCell ref="AF53:AG54"/>
    <mergeCell ref="AH53:AH54"/>
    <mergeCell ref="AI53:AL54"/>
    <mergeCell ref="A50:AG51"/>
    <mergeCell ref="B52:Q56"/>
    <mergeCell ref="R52:X52"/>
    <mergeCell ref="Y52:AH52"/>
    <mergeCell ref="AI52:AM52"/>
    <mergeCell ref="AN52:AR52"/>
    <mergeCell ref="R55:X56"/>
    <mergeCell ref="Y55:Z56"/>
    <mergeCell ref="AA55:AA56"/>
    <mergeCell ref="AB55:AB56"/>
    <mergeCell ref="AC55:AD56"/>
    <mergeCell ref="AA58:AA59"/>
    <mergeCell ref="AH55:AH56"/>
    <mergeCell ref="AI55:AL56"/>
    <mergeCell ref="AM53:AM54"/>
    <mergeCell ref="AN53:AQ54"/>
    <mergeCell ref="AM58:AM59"/>
    <mergeCell ref="AN57:AR57"/>
    <mergeCell ref="AR53:AR54"/>
    <mergeCell ref="AF55:AG56"/>
    <mergeCell ref="AB53:AB54"/>
    <mergeCell ref="AC53:AD54"/>
    <mergeCell ref="AE53:AE54"/>
    <mergeCell ref="AM55:AM56"/>
    <mergeCell ref="AN55:AQ56"/>
    <mergeCell ref="AR55:AR56"/>
    <mergeCell ref="AE55:AE56"/>
    <mergeCell ref="B57:L65"/>
    <mergeCell ref="M57:Q61"/>
    <mergeCell ref="R57:X57"/>
    <mergeCell ref="Y57:AH57"/>
    <mergeCell ref="AI57:AM57"/>
    <mergeCell ref="AH58:AH59"/>
    <mergeCell ref="AI58:AL59"/>
    <mergeCell ref="AA60:AA61"/>
    <mergeCell ref="AB60:AB61"/>
    <mergeCell ref="AC60:AD61"/>
    <mergeCell ref="AM60:AM61"/>
    <mergeCell ref="AI60:AL61"/>
    <mergeCell ref="AB58:AB59"/>
    <mergeCell ref="AC58:AD59"/>
    <mergeCell ref="AF58:AG59"/>
    <mergeCell ref="AE58:AE59"/>
    <mergeCell ref="M62:Q65"/>
    <mergeCell ref="R62:AF63"/>
    <mergeCell ref="AG62:AJ63"/>
    <mergeCell ref="AR58:AR59"/>
    <mergeCell ref="AN60:AQ61"/>
    <mergeCell ref="AR60:AR61"/>
    <mergeCell ref="AN58:AQ59"/>
    <mergeCell ref="R58:X59"/>
    <mergeCell ref="Y58:Z59"/>
    <mergeCell ref="AK62:AK63"/>
    <mergeCell ref="R64:AF65"/>
    <mergeCell ref="AG64:AJ65"/>
    <mergeCell ref="AK64:AK65"/>
    <mergeCell ref="R60:X61"/>
    <mergeCell ref="Y60:Z61"/>
    <mergeCell ref="AE60:AE61"/>
    <mergeCell ref="AF60:AG61"/>
    <mergeCell ref="AH60:AH61"/>
  </mergeCells>
  <dataValidations count="1">
    <dataValidation type="list" allowBlank="1" showInputMessage="1" showErrorMessage="1" sqref="P6 M6 M9 P9 M12 P12 M15 P15 M18 P18 M23 P23 M26 P26 M29 P29">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西宮市役所</cp:lastModifiedBy>
  <cp:lastPrinted>2022-04-12T04:37:18Z</cp:lastPrinted>
  <dcterms:created xsi:type="dcterms:W3CDTF">2012-07-04T23:54:18Z</dcterms:created>
  <dcterms:modified xsi:type="dcterms:W3CDTF">2023-05-17T07:18:42Z</dcterms:modified>
  <cp:category/>
  <cp:version/>
  <cp:contentType/>
  <cp:contentStatus/>
</cp:coreProperties>
</file>