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nms09812\Nishinomiya City Dropbox\10401025福祉のまちづくり課_1\02施設推進チーム\公募\公募全体HP\R8\2-公募内容\"/>
    </mc:Choice>
  </mc:AlternateContent>
  <xr:revisionPtr revIDLastSave="0" documentId="13_ncr:1_{6028D311-A3F8-408E-B9DA-A413938F900E}" xr6:coauthVersionLast="47" xr6:coauthVersionMax="47" xr10:uidLastSave="{00000000-0000-0000-0000-000000000000}"/>
  <bookViews>
    <workbookView xWindow="-108" yWindow="-108" windowWidth="23256" windowHeight="1245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<sst xmlns="http://schemas.openxmlformats.org/spreadsheetml/2006/main" count="1389" uniqueCount="251">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</sst>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6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70" zoomScaleNormal="55" zoomScaleSheetLayoutView="70" workbookViewId="0">
      <selection activeCell="U3" sqref="U3"/>
    </sheetView>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250</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415">
        <v>11</v>
      </c>
      <c r="V2" s="415"/>
      <c r="W2" s="10" t="s">
        <v>14</v>
      </c>
      <c r="X2" s="414">
        <f>IF(U2=0,"",YEAR(DATE(2018+U2,1,1)))</f>
        <v>2029</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5">
      <c r="A10" s="37"/>
      <c r="B10" s="392"/>
      <c r="C10" s="398"/>
      <c r="D10" s="404"/>
      <c r="E10" s="397"/>
      <c r="F10" s="404"/>
      <c r="G10" s="397"/>
      <c r="H10" s="398"/>
      <c r="I10" s="398"/>
      <c r="J10" s="398"/>
      <c r="K10" s="404"/>
      <c r="L10" s="397"/>
      <c r="M10" s="398"/>
      <c r="N10" s="398"/>
      <c r="O10" s="399"/>
      <c r="P10" s="48">
        <f>WEEKDAY(DATE($X$2,$AB$2,1))</f>
        <v>1</v>
      </c>
      <c r="Q10" s="49">
        <f>WEEKDAY(DATE($X$2,$AB$2,2))</f>
        <v>2</v>
      </c>
      <c r="R10" s="49">
        <f>WEEKDAY(DATE($X$2,$AB$2,3))</f>
        <v>3</v>
      </c>
      <c r="S10" s="49">
        <f>WEEKDAY(DATE($X$2,$AB$2,4))</f>
        <v>4</v>
      </c>
      <c r="T10" s="49">
        <f>WEEKDAY(DATE($X$2,$AB$2,5))</f>
        <v>5</v>
      </c>
      <c r="U10" s="49">
        <f>WEEKDAY(DATE($X$2,$AB$2,6))</f>
        <v>6</v>
      </c>
      <c r="V10" s="50">
        <f>WEEKDAY(DATE($X$2,$AB$2,7))</f>
        <v>7</v>
      </c>
      <c r="W10" s="48">
        <f>WEEKDAY(DATE($X$2,$AB$2,8))</f>
        <v>1</v>
      </c>
      <c r="X10" s="49">
        <f>WEEKDAY(DATE($X$2,$AB$2,9))</f>
        <v>2</v>
      </c>
      <c r="Y10" s="49">
        <f>WEEKDAY(DATE($X$2,$AB$2,10))</f>
        <v>3</v>
      </c>
      <c r="Z10" s="49">
        <f>WEEKDAY(DATE($X$2,$AB$2,11))</f>
        <v>4</v>
      </c>
      <c r="AA10" s="49">
        <f>WEEKDAY(DATE($X$2,$AB$2,12))</f>
        <v>5</v>
      </c>
      <c r="AB10" s="49">
        <f>WEEKDAY(DATE($X$2,$AB$2,13))</f>
        <v>6</v>
      </c>
      <c r="AC10" s="50">
        <f>WEEKDAY(DATE($X$2,$AB$2,14))</f>
        <v>7</v>
      </c>
      <c r="AD10" s="48">
        <f>WEEKDAY(DATE($X$2,$AB$2,15))</f>
        <v>1</v>
      </c>
      <c r="AE10" s="49">
        <f>WEEKDAY(DATE($X$2,$AB$2,16))</f>
        <v>2</v>
      </c>
      <c r="AF10" s="49">
        <f>WEEKDAY(DATE($X$2,$AB$2,17))</f>
        <v>3</v>
      </c>
      <c r="AG10" s="49">
        <f>WEEKDAY(DATE($X$2,$AB$2,18))</f>
        <v>4</v>
      </c>
      <c r="AH10" s="49">
        <f>WEEKDAY(DATE($X$2,$AB$2,19))</f>
        <v>5</v>
      </c>
      <c r="AI10" s="49">
        <f>WEEKDAY(DATE($X$2,$AB$2,20))</f>
        <v>6</v>
      </c>
      <c r="AJ10" s="50">
        <f>WEEKDAY(DATE($X$2,$AB$2,21))</f>
        <v>7</v>
      </c>
      <c r="AK10" s="48">
        <f>WEEKDAY(DATE($X$2,$AB$2,22))</f>
        <v>1</v>
      </c>
      <c r="AL10" s="49">
        <f>WEEKDAY(DATE($X$2,$AB$2,23))</f>
        <v>2</v>
      </c>
      <c r="AM10" s="49">
        <f>WEEKDAY(DATE($X$2,$AB$2,24))</f>
        <v>3</v>
      </c>
      <c r="AN10" s="49">
        <f>WEEKDAY(DATE($X$2,$AB$2,25))</f>
        <v>4</v>
      </c>
      <c r="AO10" s="49">
        <f>WEEKDAY(DATE($X$2,$AB$2,26))</f>
        <v>5</v>
      </c>
      <c r="AP10" s="49">
        <f>WEEKDAY(DATE($X$2,$AB$2,27))</f>
        <v>6</v>
      </c>
      <c r="AQ10" s="50">
        <f>WEEKDAY(DATE($X$2,$AB$2,28))</f>
        <v>7</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5">
      <c r="A11" s="37"/>
      <c r="B11" s="393"/>
      <c r="C11" s="401"/>
      <c r="D11" s="405"/>
      <c r="E11" s="400"/>
      <c r="F11" s="405"/>
      <c r="G11" s="400"/>
      <c r="H11" s="401"/>
      <c r="I11" s="401"/>
      <c r="J11" s="401"/>
      <c r="K11" s="405"/>
      <c r="L11" s="400"/>
      <c r="M11" s="401"/>
      <c r="N11" s="401"/>
      <c r="O11" s="402"/>
      <c r="P11" s="51" t="str">
        <f>IF(P10=1,"日",IF(P10=2,"月",IF(P10=3,"火",IF(P10=4,"水",IF(P10=5,"木",IF(P10=6,"金","土"))))))</f>
        <v>日</v>
      </c>
      <c r="Q11" s="52" t="str">
        <f t="shared" ref="Q11:V11" si="0">IF(Q10=1,"日",IF(Q10=2,"月",IF(Q10=3,"火",IF(Q10=4,"水",IF(Q10=5,"木",IF(Q10=6,"金","土"))))))</f>
        <v>月</v>
      </c>
      <c r="R11" s="52" t="str">
        <f t="shared" si="0"/>
        <v>火</v>
      </c>
      <c r="S11" s="52" t="str">
        <f t="shared" si="0"/>
        <v>水</v>
      </c>
      <c r="T11" s="52" t="str">
        <f t="shared" si="0"/>
        <v>木</v>
      </c>
      <c r="U11" s="52" t="str">
        <f t="shared" si="0"/>
        <v>金</v>
      </c>
      <c r="V11" s="53" t="str">
        <f t="shared" si="0"/>
        <v>土</v>
      </c>
      <c r="W11" s="51" t="str">
        <f t="shared" ref="W11" si="1">IF(W10=1,"日",IF(W10=2,"月",IF(W10=3,"火",IF(W10=4,"水",IF(W10=5,"木",IF(W10=6,"金","土"))))))</f>
        <v>日</v>
      </c>
      <c r="X11" s="52" t="str">
        <f t="shared" ref="X11" si="2">IF(X10=1,"日",IF(X10=2,"月",IF(X10=3,"火",IF(X10=4,"水",IF(X10=5,"木",IF(X10=6,"金","土"))))))</f>
        <v>月</v>
      </c>
      <c r="Y11" s="52" t="str">
        <f t="shared" ref="Y11" si="3">IF(Y10=1,"日",IF(Y10=2,"月",IF(Y10=3,"火",IF(Y10=4,"水",IF(Y10=5,"木",IF(Y10=6,"金","土"))))))</f>
        <v>火</v>
      </c>
      <c r="Z11" s="52" t="str">
        <f t="shared" ref="Z11" si="4">IF(Z10=1,"日",IF(Z10=2,"月",IF(Z10=3,"火",IF(Z10=4,"水",IF(Z10=5,"木",IF(Z10=6,"金","土"))))))</f>
        <v>水</v>
      </c>
      <c r="AA11" s="52" t="str">
        <f t="shared" ref="AA11" si="5">IF(AA10=1,"日",IF(AA10=2,"月",IF(AA10=3,"火",IF(AA10=4,"水",IF(AA10=5,"木",IF(AA10=6,"金","土"))))))</f>
        <v>木</v>
      </c>
      <c r="AB11" s="52" t="str">
        <f t="shared" ref="AB11" si="6">IF(AB10=1,"日",IF(AB10=2,"月",IF(AB10=3,"火",IF(AB10=4,"水",IF(AB10=5,"木",IF(AB10=6,"金","土"))))))</f>
        <v>金</v>
      </c>
      <c r="AC11" s="53" t="str">
        <f t="shared" ref="AC11" si="7">IF(AC10=1,"日",IF(AC10=2,"月",IF(AC10=3,"火",IF(AC10=4,"水",IF(AC10=5,"木",IF(AC10=6,"金","土"))))))</f>
        <v>土</v>
      </c>
      <c r="AD11" s="51" t="str">
        <f t="shared" ref="AD11" si="8">IF(AD10=1,"日",IF(AD10=2,"月",IF(AD10=3,"火",IF(AD10=4,"水",IF(AD10=5,"木",IF(AD10=6,"金","土"))))))</f>
        <v>日</v>
      </c>
      <c r="AE11" s="52" t="str">
        <f t="shared" ref="AE11" si="9">IF(AE10=1,"日",IF(AE10=2,"月",IF(AE10=3,"火",IF(AE10=4,"水",IF(AE10=5,"木",IF(AE10=6,"金","土"))))))</f>
        <v>月</v>
      </c>
      <c r="AF11" s="52" t="str">
        <f t="shared" ref="AF11" si="10">IF(AF10=1,"日",IF(AF10=2,"月",IF(AF10=3,"火",IF(AF10=4,"水",IF(AF10=5,"木",IF(AF10=6,"金","土"))))))</f>
        <v>火</v>
      </c>
      <c r="AG11" s="52" t="str">
        <f t="shared" ref="AG11" si="11">IF(AG10=1,"日",IF(AG10=2,"月",IF(AG10=3,"火",IF(AG10=4,"水",IF(AG10=5,"木",IF(AG10=6,"金","土"))))))</f>
        <v>水</v>
      </c>
      <c r="AH11" s="52" t="str">
        <f t="shared" ref="AH11" si="12">IF(AH10=1,"日",IF(AH10=2,"月",IF(AH10=3,"火",IF(AH10=4,"水",IF(AH10=5,"木",IF(AH10=6,"金","土"))))))</f>
        <v>木</v>
      </c>
      <c r="AI11" s="52" t="str">
        <f t="shared" ref="AI11" si="13">IF(AI10=1,"日",IF(AI10=2,"月",IF(AI10=3,"火",IF(AI10=4,"水",IF(AI10=5,"木",IF(AI10=6,"金","土"))))))</f>
        <v>金</v>
      </c>
      <c r="AJ11" s="53" t="str">
        <f t="shared" ref="AJ11" si="14">IF(AJ10=1,"日",IF(AJ10=2,"月",IF(AJ10=3,"火",IF(AJ10=4,"水",IF(AJ10=5,"木",IF(AJ10=6,"金","土"))))))</f>
        <v>土</v>
      </c>
      <c r="AK11" s="51" t="str">
        <f t="shared" ref="AK11" si="15">IF(AK10=1,"日",IF(AK10=2,"月",IF(AK10=3,"火",IF(AK10=4,"水",IF(AK10=5,"木",IF(AK10=6,"金","土"))))))</f>
        <v>日</v>
      </c>
      <c r="AL11" s="52" t="str">
        <f t="shared" ref="AL11" si="16">IF(AL10=1,"日",IF(AL10=2,"月",IF(AL10=3,"火",IF(AL10=4,"水",IF(AL10=5,"木",IF(AL10=6,"金","土"))))))</f>
        <v>月</v>
      </c>
      <c r="AM11" s="52" t="str">
        <f t="shared" ref="AM11" si="17">IF(AM10=1,"日",IF(AM10=2,"月",IF(AM10=3,"火",IF(AM10=4,"水",IF(AM10=5,"木",IF(AM10=6,"金","土"))))))</f>
        <v>火</v>
      </c>
      <c r="AN11" s="52" t="str">
        <f t="shared" ref="AN11" si="18">IF(AN10=1,"日",IF(AN10=2,"月",IF(AN10=3,"火",IF(AN10=4,"水",IF(AN10=5,"木",IF(AN10=6,"金","土"))))))</f>
        <v>水</v>
      </c>
      <c r="AO11" s="52" t="str">
        <f t="shared" ref="AO11" si="19">IF(AO10=1,"日",IF(AO10=2,"月",IF(AO10=3,"火",IF(AO10=4,"水",IF(AO10=5,"木",IF(AO10=6,"金","土"))))))</f>
        <v>木</v>
      </c>
      <c r="AP11" s="52" t="str">
        <f t="shared" ref="AP11" si="20">IF(AP10=1,"日",IF(AP10=2,"月",IF(AP10=3,"火",IF(AP10=4,"水",IF(AP10=5,"木",IF(AP10=6,"金","土"))))))</f>
        <v>金</v>
      </c>
      <c r="AQ11" s="53" t="str">
        <f t="shared" ref="AQ11" si="21">IF(AQ10=1,"日",IF(AQ10=2,"月",IF(AQ10=3,"火",IF(AQ10=4,"水",IF(AQ10=5,"木",IF(AQ10=6,"金","土"))))))</f>
        <v>土</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 customHeight="1" x14ac:dyDescent="0.45">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 customHeight="1" x14ac:dyDescent="0.45">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 customHeight="1" x14ac:dyDescent="0.45">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 customHeight="1" x14ac:dyDescent="0.45">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 customHeight="1" x14ac:dyDescent="0.45">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 customHeight="1" x14ac:dyDescent="0.45">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 customHeight="1" x14ac:dyDescent="0.45">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 customHeight="1" x14ac:dyDescent="0.45">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 customHeight="1" x14ac:dyDescent="0.45">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 customHeight="1" x14ac:dyDescent="0.45">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 customHeight="1" x14ac:dyDescent="0.45">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 customHeight="1" x14ac:dyDescent="0.45">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 customHeight="1" x14ac:dyDescent="0.45">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 customHeight="1" x14ac:dyDescent="0.45">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 customHeight="1" x14ac:dyDescent="0.45">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 customHeight="1" x14ac:dyDescent="0.45">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 customHeight="1" thickBot="1" x14ac:dyDescent="0.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346" t="s">
        <v>6</v>
      </c>
      <c r="E50" s="346"/>
      <c r="F50" s="346"/>
      <c r="G50" s="346"/>
      <c r="H50" s="346"/>
    </row>
    <row r="51" spans="2:8" s="5" customFormat="1" ht="24.9" customHeight="1" x14ac:dyDescent="0.45">
      <c r="C51" s="88" t="s">
        <v>1</v>
      </c>
      <c r="D51" s="346" t="s">
        <v>24</v>
      </c>
      <c r="E51" s="346"/>
      <c r="F51" s="346"/>
      <c r="G51" s="346"/>
      <c r="H51" s="346"/>
    </row>
    <row r="52" spans="2:8" s="5" customFormat="1" ht="24.9" customHeight="1" x14ac:dyDescent="0.45">
      <c r="C52" s="88" t="s">
        <v>2</v>
      </c>
      <c r="D52" s="346" t="s">
        <v>25</v>
      </c>
      <c r="E52" s="346"/>
      <c r="F52" s="346"/>
      <c r="G52" s="346"/>
      <c r="H52" s="346"/>
    </row>
    <row r="53" spans="2:8" s="5" customFormat="1" ht="24.9" customHeight="1" x14ac:dyDescent="0.45">
      <c r="C53" s="88" t="s">
        <v>3</v>
      </c>
      <c r="D53" s="346" t="s">
        <v>26</v>
      </c>
      <c r="E53" s="346"/>
      <c r="F53" s="346"/>
      <c r="G53" s="346"/>
      <c r="H53" s="346"/>
    </row>
    <row r="54" spans="2:8" s="5" customFormat="1" ht="24.9" customHeight="1" x14ac:dyDescent="0.45">
      <c r="C54" s="88" t="s">
        <v>4</v>
      </c>
      <c r="D54" s="346" t="s">
        <v>37</v>
      </c>
      <c r="E54" s="346"/>
      <c r="F54" s="346"/>
      <c r="G54" s="346"/>
      <c r="H54" s="34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67"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topLeftCell="S8" zoomScaleNormal="70" zoomScaleSheetLayoutView="100" workbookViewId="0">
      <selection activeCell="AW6" sqref="AW6:AX6"/>
    </sheetView>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250</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5">
      <c r="C2" s="92"/>
      <c r="D2" s="92"/>
      <c r="E2" s="92"/>
      <c r="F2" s="92"/>
      <c r="I2" s="93"/>
      <c r="K2" s="92"/>
      <c r="L2" s="92"/>
      <c r="M2" s="92"/>
      <c r="N2" s="92"/>
      <c r="O2" s="92"/>
      <c r="P2" s="92"/>
      <c r="Q2" s="92"/>
      <c r="X2" s="2" t="s">
        <v>17</v>
      </c>
      <c r="Y2" s="415">
        <v>11</v>
      </c>
      <c r="Z2" s="415"/>
      <c r="AA2" s="2" t="s">
        <v>14</v>
      </c>
      <c r="AB2" s="596">
        <f>IF(Y2=0,"",YEAR(DATE(2018+Y2,1,1)))</f>
        <v>2029</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5">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5">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5">
      <c r="B18" s="559"/>
      <c r="C18" s="564"/>
      <c r="D18" s="565"/>
      <c r="E18" s="566"/>
      <c r="F18" s="571"/>
      <c r="G18" s="574"/>
      <c r="H18" s="565"/>
      <c r="I18" s="565"/>
      <c r="J18" s="566"/>
      <c r="K18" s="574"/>
      <c r="L18" s="565"/>
      <c r="M18" s="565"/>
      <c r="N18" s="577"/>
      <c r="O18" s="582"/>
      <c r="P18" s="583"/>
      <c r="Q18" s="584"/>
      <c r="R18" s="140">
        <f>WEEKDAY(DATE($AB$2,$AF$2,1))</f>
        <v>1</v>
      </c>
      <c r="S18" s="141">
        <f>WEEKDAY(DATE($AB$2,$AF$2,2))</f>
        <v>2</v>
      </c>
      <c r="T18" s="141">
        <f>WEEKDAY(DATE($AB$2,$AF$2,3))</f>
        <v>3</v>
      </c>
      <c r="U18" s="141">
        <f>WEEKDAY(DATE($AB$2,$AF$2,4))</f>
        <v>4</v>
      </c>
      <c r="V18" s="141">
        <f>WEEKDAY(DATE($AB$2,$AF$2,5))</f>
        <v>5</v>
      </c>
      <c r="W18" s="141">
        <f>WEEKDAY(DATE($AB$2,$AF$2,6))</f>
        <v>6</v>
      </c>
      <c r="X18" s="142">
        <f>WEEKDAY(DATE($AB$2,$AF$2,7))</f>
        <v>7</v>
      </c>
      <c r="Y18" s="140">
        <f>WEEKDAY(DATE($AB$2,$AF$2,8))</f>
        <v>1</v>
      </c>
      <c r="Z18" s="141">
        <f>WEEKDAY(DATE($AB$2,$AF$2,9))</f>
        <v>2</v>
      </c>
      <c r="AA18" s="141">
        <f>WEEKDAY(DATE($AB$2,$AF$2,10))</f>
        <v>3</v>
      </c>
      <c r="AB18" s="141">
        <f>WEEKDAY(DATE($AB$2,$AF$2,11))</f>
        <v>4</v>
      </c>
      <c r="AC18" s="141">
        <f>WEEKDAY(DATE($AB$2,$AF$2,12))</f>
        <v>5</v>
      </c>
      <c r="AD18" s="141">
        <f>WEEKDAY(DATE($AB$2,$AF$2,13))</f>
        <v>6</v>
      </c>
      <c r="AE18" s="142">
        <f>WEEKDAY(DATE($AB$2,$AF$2,14))</f>
        <v>7</v>
      </c>
      <c r="AF18" s="140">
        <f>WEEKDAY(DATE($AB$2,$AF$2,15))</f>
        <v>1</v>
      </c>
      <c r="AG18" s="141">
        <f>WEEKDAY(DATE($AB$2,$AF$2,16))</f>
        <v>2</v>
      </c>
      <c r="AH18" s="141">
        <f>WEEKDAY(DATE($AB$2,$AF$2,17))</f>
        <v>3</v>
      </c>
      <c r="AI18" s="141">
        <f>WEEKDAY(DATE($AB$2,$AF$2,18))</f>
        <v>4</v>
      </c>
      <c r="AJ18" s="141">
        <f>WEEKDAY(DATE($AB$2,$AF$2,19))</f>
        <v>5</v>
      </c>
      <c r="AK18" s="141">
        <f>WEEKDAY(DATE($AB$2,$AF$2,20))</f>
        <v>6</v>
      </c>
      <c r="AL18" s="142">
        <f>WEEKDAY(DATE($AB$2,$AF$2,21))</f>
        <v>7</v>
      </c>
      <c r="AM18" s="140">
        <f>WEEKDAY(DATE($AB$2,$AF$2,22))</f>
        <v>1</v>
      </c>
      <c r="AN18" s="141">
        <f>WEEKDAY(DATE($AB$2,$AF$2,23))</f>
        <v>2</v>
      </c>
      <c r="AO18" s="141">
        <f>WEEKDAY(DATE($AB$2,$AF$2,24))</f>
        <v>3</v>
      </c>
      <c r="AP18" s="141">
        <f>WEEKDAY(DATE($AB$2,$AF$2,25))</f>
        <v>4</v>
      </c>
      <c r="AQ18" s="141">
        <f>WEEKDAY(DATE($AB$2,$AF$2,26))</f>
        <v>5</v>
      </c>
      <c r="AR18" s="141">
        <f>WEEKDAY(DATE($AB$2,$AF$2,27))</f>
        <v>6</v>
      </c>
      <c r="AS18" s="142">
        <f>WEEKDAY(DATE($AB$2,$AF$2,28))</f>
        <v>7</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5">
      <c r="B19" s="560"/>
      <c r="C19" s="567"/>
      <c r="D19" s="568"/>
      <c r="E19" s="569"/>
      <c r="F19" s="572"/>
      <c r="G19" s="575"/>
      <c r="H19" s="568"/>
      <c r="I19" s="568"/>
      <c r="J19" s="569"/>
      <c r="K19" s="575"/>
      <c r="L19" s="568"/>
      <c r="M19" s="568"/>
      <c r="N19" s="578"/>
      <c r="O19" s="585"/>
      <c r="P19" s="586"/>
      <c r="Q19" s="587"/>
      <c r="R19" s="147" t="str">
        <f>IF(R18=1,"日",IF(R18=2,"月",IF(R18=3,"火",IF(R18=4,"水",IF(R18=5,"木",IF(R18=6,"金","土"))))))</f>
        <v>日</v>
      </c>
      <c r="S19" s="148" t="str">
        <f t="shared" ref="S19:AS19" si="0">IF(S18=1,"日",IF(S18=2,"月",IF(S18=3,"火",IF(S18=4,"水",IF(S18=5,"木",IF(S18=6,"金","土"))))))</f>
        <v>月</v>
      </c>
      <c r="T19" s="148" t="str">
        <f t="shared" si="0"/>
        <v>火</v>
      </c>
      <c r="U19" s="148" t="str">
        <f t="shared" si="0"/>
        <v>水</v>
      </c>
      <c r="V19" s="148" t="str">
        <f t="shared" si="0"/>
        <v>木</v>
      </c>
      <c r="W19" s="148" t="str">
        <f t="shared" si="0"/>
        <v>金</v>
      </c>
      <c r="X19" s="149" t="str">
        <f t="shared" si="0"/>
        <v>土</v>
      </c>
      <c r="Y19" s="147" t="str">
        <f>IF(Y18=1,"日",IF(Y18=2,"月",IF(Y18=3,"火",IF(Y18=4,"水",IF(Y18=5,"木",IF(Y18=6,"金","土"))))))</f>
        <v>日</v>
      </c>
      <c r="Z19" s="148" t="str">
        <f t="shared" si="0"/>
        <v>月</v>
      </c>
      <c r="AA19" s="148" t="str">
        <f t="shared" si="0"/>
        <v>火</v>
      </c>
      <c r="AB19" s="148" t="str">
        <f t="shared" si="0"/>
        <v>水</v>
      </c>
      <c r="AC19" s="148" t="str">
        <f t="shared" si="0"/>
        <v>木</v>
      </c>
      <c r="AD19" s="148" t="str">
        <f t="shared" si="0"/>
        <v>金</v>
      </c>
      <c r="AE19" s="149" t="str">
        <f t="shared" si="0"/>
        <v>土</v>
      </c>
      <c r="AF19" s="147" t="str">
        <f>IF(AF18=1,"日",IF(AF18=2,"月",IF(AF18=3,"火",IF(AF18=4,"水",IF(AF18=5,"木",IF(AF18=6,"金","土"))))))</f>
        <v>日</v>
      </c>
      <c r="AG19" s="148" t="str">
        <f t="shared" si="0"/>
        <v>月</v>
      </c>
      <c r="AH19" s="148" t="str">
        <f t="shared" si="0"/>
        <v>火</v>
      </c>
      <c r="AI19" s="148" t="str">
        <f t="shared" si="0"/>
        <v>水</v>
      </c>
      <c r="AJ19" s="148" t="str">
        <f t="shared" si="0"/>
        <v>木</v>
      </c>
      <c r="AK19" s="148" t="str">
        <f t="shared" si="0"/>
        <v>金</v>
      </c>
      <c r="AL19" s="149" t="str">
        <f t="shared" si="0"/>
        <v>土</v>
      </c>
      <c r="AM19" s="147" t="str">
        <f>IF(AM18=1,"日",IF(AM18=2,"月",IF(AM18=3,"火",IF(AM18=4,"水",IF(AM18=5,"木",IF(AM18=6,"金","土"))))))</f>
        <v>日</v>
      </c>
      <c r="AN19" s="148" t="str">
        <f t="shared" si="0"/>
        <v>月</v>
      </c>
      <c r="AO19" s="148" t="str">
        <f t="shared" si="0"/>
        <v>火</v>
      </c>
      <c r="AP19" s="148" t="str">
        <f t="shared" si="0"/>
        <v>水</v>
      </c>
      <c r="AQ19" s="148" t="str">
        <f t="shared" si="0"/>
        <v>木</v>
      </c>
      <c r="AR19" s="148" t="str">
        <f t="shared" si="0"/>
        <v>金</v>
      </c>
      <c r="AS19" s="149" t="str">
        <f t="shared" si="0"/>
        <v>土</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5">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5">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5">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5">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5">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5">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5">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5">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5">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5">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5">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5">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5">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5">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5">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5">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5">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5">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5">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5">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5">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5">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5">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5">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5">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5">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5">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5">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5">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5">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5">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5">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5">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5">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5">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5">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5">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5">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5">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5">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5">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5">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5">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5">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5">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5">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5">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5">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5">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5">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346" t="s">
        <v>6</v>
      </c>
      <c r="E86" s="346"/>
      <c r="F86" s="346"/>
      <c r="G86" s="346"/>
    </row>
    <row r="87" spans="2:7" s="91" customFormat="1" ht="24.9" customHeight="1" x14ac:dyDescent="0.45">
      <c r="C87" s="88" t="s">
        <v>1</v>
      </c>
      <c r="D87" s="346" t="s">
        <v>24</v>
      </c>
      <c r="E87" s="346"/>
      <c r="F87" s="346"/>
      <c r="G87" s="346"/>
    </row>
    <row r="88" spans="2:7" s="91" customFormat="1" ht="24.9" customHeight="1" x14ac:dyDescent="0.45">
      <c r="C88" s="88" t="s">
        <v>2</v>
      </c>
      <c r="D88" s="346" t="s">
        <v>25</v>
      </c>
      <c r="E88" s="346"/>
      <c r="F88" s="346"/>
      <c r="G88" s="346"/>
    </row>
    <row r="89" spans="2:7" s="91" customFormat="1" ht="24.9" customHeight="1" x14ac:dyDescent="0.45">
      <c r="C89" s="88" t="s">
        <v>3</v>
      </c>
      <c r="D89" s="346" t="s">
        <v>26</v>
      </c>
      <c r="E89" s="346"/>
      <c r="F89" s="346"/>
      <c r="G89" s="346"/>
    </row>
    <row r="90" spans="2:7" s="91" customFormat="1" ht="24.9" customHeight="1" x14ac:dyDescent="0.45">
      <c r="C90" s="88" t="s">
        <v>4</v>
      </c>
      <c r="D90" s="346" t="s">
        <v>37</v>
      </c>
      <c r="E90" s="346"/>
      <c r="F90" s="346"/>
      <c r="G90" s="346"/>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1:AZ22">
    <cfRule type="expression" dxfId="66" priority="442">
      <formula>INDIRECT(ADDRESS(ROW(),COLUMN()))=TRUNC(INDIRECT(ADDRESS(ROW(),COLUMN())))</formula>
    </cfRule>
  </conditionalFormatting>
  <conditionalFormatting sqref="R24:AZ25">
    <cfRule type="expression" dxfId="65" priority="421">
      <formula>INDIRECT(ADDRESS(ROW(),COLUMN()))=TRUNC(INDIRECT(ADDRESS(ROW(),COLUMN())))</formula>
    </cfRule>
  </conditionalFormatting>
  <conditionalFormatting sqref="R27:AZ28">
    <cfRule type="expression" dxfId="64" priority="400">
      <formula>INDIRECT(ADDRESS(ROW(),COLUMN()))=TRUNC(INDIRECT(ADDRESS(ROW(),COLUMN())))</formula>
    </cfRule>
  </conditionalFormatting>
  <conditionalFormatting sqref="R30:AZ31">
    <cfRule type="expression" dxfId="63" priority="379">
      <formula>INDIRECT(ADDRESS(ROW(),COLUMN()))=TRUNC(INDIRECT(ADDRESS(ROW(),COLUMN())))</formula>
    </cfRule>
  </conditionalFormatting>
  <conditionalFormatting sqref="R33:AZ34">
    <cfRule type="expression" dxfId="62" priority="358">
      <formula>INDIRECT(ADDRESS(ROW(),COLUMN()))=TRUNC(INDIRECT(ADDRESS(ROW(),COLUMN())))</formula>
    </cfRule>
  </conditionalFormatting>
  <conditionalFormatting sqref="R36:AZ37">
    <cfRule type="expression" dxfId="61" priority="337">
      <formula>INDIRECT(ADDRESS(ROW(),COLUMN()))=TRUNC(INDIRECT(ADDRESS(ROW(),COLUMN())))</formula>
    </cfRule>
  </conditionalFormatting>
  <conditionalFormatting sqref="R39:AZ40">
    <cfRule type="expression" dxfId="60" priority="316">
      <formula>INDIRECT(ADDRESS(ROW(),COLUMN()))=TRUNC(INDIRECT(ADDRESS(ROW(),COLUMN())))</formula>
    </cfRule>
  </conditionalFormatting>
  <conditionalFormatting sqref="R42:AZ43">
    <cfRule type="expression" dxfId="59" priority="295">
      <formula>INDIRECT(ADDRESS(ROW(),COLUMN()))=TRUNC(INDIRECT(ADDRESS(ROW(),COLUMN())))</formula>
    </cfRule>
  </conditionalFormatting>
  <conditionalFormatting sqref="R45:AZ46">
    <cfRule type="expression" dxfId="58" priority="274">
      <formula>INDIRECT(ADDRESS(ROW(),COLUMN()))=TRUNC(INDIRECT(ADDRESS(ROW(),COLUMN())))</formula>
    </cfRule>
  </conditionalFormatting>
  <conditionalFormatting sqref="R48:AZ49">
    <cfRule type="expression" dxfId="57" priority="253">
      <formula>INDIRECT(ADDRESS(ROW(),COLUMN()))=TRUNC(INDIRECT(ADDRESS(ROW(),COLUMN())))</formula>
    </cfRule>
  </conditionalFormatting>
  <conditionalFormatting sqref="R51:AZ52">
    <cfRule type="expression" dxfId="56" priority="232">
      <formula>INDIRECT(ADDRESS(ROW(),COLUMN()))=TRUNC(INDIRECT(ADDRESS(ROW(),COLUMN())))</formula>
    </cfRule>
  </conditionalFormatting>
  <conditionalFormatting sqref="R54:AZ55">
    <cfRule type="expression" dxfId="55" priority="169">
      <formula>INDIRECT(ADDRESS(ROW(),COLUMN()))=TRUNC(INDIRECT(ADDRESS(ROW(),COLUMN())))</formula>
    </cfRule>
  </conditionalFormatting>
  <conditionalFormatting sqref="R57:AZ58">
    <cfRule type="expression" dxfId="54" priority="148">
      <formula>INDIRECT(ADDRESS(ROW(),COLUMN()))=TRUNC(INDIRECT(ADDRESS(ROW(),COLUMN())))</formula>
    </cfRule>
  </conditionalFormatting>
  <conditionalFormatting sqref="R60:AZ61">
    <cfRule type="expression" dxfId="53" priority="127">
      <formula>INDIRECT(ADDRESS(ROW(),COLUMN()))=TRUNC(INDIRECT(ADDRESS(ROW(),COLUMN())))</formula>
    </cfRule>
  </conditionalFormatting>
  <conditionalFormatting sqref="R63:AZ64">
    <cfRule type="expression" dxfId="52" priority="106">
      <formula>INDIRECT(ADDRESS(ROW(),COLUMN()))=TRUNC(INDIRECT(ADDRESS(ROW(),COLUMN())))</formula>
    </cfRule>
  </conditionalFormatting>
  <conditionalFormatting sqref="R66:AZ67">
    <cfRule type="expression" dxfId="51" priority="85">
      <formula>INDIRECT(ADDRESS(ROW(),COLUMN()))=TRUNC(INDIRECT(ADDRESS(ROW(),COLUMN())))</formula>
    </cfRule>
  </conditionalFormatting>
  <conditionalFormatting sqref="R69:AZ70">
    <cfRule type="expression" dxfId="50" priority="64">
      <formula>INDIRECT(ADDRESS(ROW(),COLUMN()))=TRUNC(INDIRECT(ADDRESS(ROW(),COLUMN())))</formula>
    </cfRule>
  </conditionalFormatting>
  <conditionalFormatting sqref="R72:AZ73">
    <cfRule type="expression" dxfId="49" priority="463">
      <formula>INDIRECT(ADDRESS(ROW(),COLUMN()))=TRUNC(INDIRECT(ADDRESS(ROW(),COLUMN())))</formula>
    </cfRule>
  </conditionalFormatting>
  <conditionalFormatting sqref="BB12:BC12">
    <cfRule type="expression" dxfId="48" priority="458">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election activeCell="Y3" sqref="Y3"/>
    </sheetView>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250</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5">
      <c r="F2" s="93"/>
      <c r="I2" s="93"/>
      <c r="J2" s="93"/>
      <c r="L2" s="95"/>
      <c r="M2" s="95"/>
      <c r="N2" s="95"/>
      <c r="O2" s="95"/>
      <c r="P2" s="95"/>
      <c r="Q2" s="95"/>
      <c r="R2" s="95"/>
      <c r="S2" s="95"/>
      <c r="X2" s="2" t="s">
        <v>17</v>
      </c>
      <c r="Y2" s="415">
        <v>11</v>
      </c>
      <c r="Z2" s="415"/>
      <c r="AA2" s="2" t="s">
        <v>14</v>
      </c>
      <c r="AB2" s="596">
        <f>IF(Y2=0,"",YEAR(DATE(2018+Y2,1,1)))</f>
        <v>2029</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5">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5">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5">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5">
      <c r="B17" s="663"/>
      <c r="C17" s="564"/>
      <c r="D17" s="565"/>
      <c r="E17" s="566"/>
      <c r="F17" s="571"/>
      <c r="G17" s="574"/>
      <c r="H17" s="565"/>
      <c r="I17" s="565"/>
      <c r="J17" s="566"/>
      <c r="K17" s="574"/>
      <c r="L17" s="565"/>
      <c r="M17" s="566"/>
      <c r="N17" s="574"/>
      <c r="O17" s="565"/>
      <c r="P17" s="565"/>
      <c r="Q17" s="565"/>
      <c r="R17" s="577"/>
      <c r="S17" s="143">
        <f>WEEKDAY(DATE($AB$2,$AF$2,1))</f>
        <v>1</v>
      </c>
      <c r="T17" s="141">
        <f>WEEKDAY(DATE($AB$2,$AF$2,2))</f>
        <v>2</v>
      </c>
      <c r="U17" s="141">
        <f>WEEKDAY(DATE($AB$2,$AF$2,3))</f>
        <v>3</v>
      </c>
      <c r="V17" s="141">
        <f>WEEKDAY(DATE($AB$2,$AF$2,4))</f>
        <v>4</v>
      </c>
      <c r="W17" s="141">
        <f>WEEKDAY(DATE($AB$2,$AF$2,5))</f>
        <v>5</v>
      </c>
      <c r="X17" s="141">
        <f>WEEKDAY(DATE($AB$2,$AF$2,6))</f>
        <v>6</v>
      </c>
      <c r="Y17" s="142">
        <f>WEEKDAY(DATE($AB$2,$AF$2,7))</f>
        <v>7</v>
      </c>
      <c r="Z17" s="140">
        <f>WEEKDAY(DATE($AB$2,$AF$2,8))</f>
        <v>1</v>
      </c>
      <c r="AA17" s="141">
        <f>WEEKDAY(DATE($AB$2,$AF$2,9))</f>
        <v>2</v>
      </c>
      <c r="AB17" s="141">
        <f>WEEKDAY(DATE($AB$2,$AF$2,10))</f>
        <v>3</v>
      </c>
      <c r="AC17" s="141">
        <f>WEEKDAY(DATE($AB$2,$AF$2,11))</f>
        <v>4</v>
      </c>
      <c r="AD17" s="141">
        <f>WEEKDAY(DATE($AB$2,$AF$2,12))</f>
        <v>5</v>
      </c>
      <c r="AE17" s="141">
        <f>WEEKDAY(DATE($AB$2,$AF$2,13))</f>
        <v>6</v>
      </c>
      <c r="AF17" s="142">
        <f>WEEKDAY(DATE($AB$2,$AF$2,14))</f>
        <v>7</v>
      </c>
      <c r="AG17" s="140">
        <f>WEEKDAY(DATE($AB$2,$AF$2,15))</f>
        <v>1</v>
      </c>
      <c r="AH17" s="141">
        <f>WEEKDAY(DATE($AB$2,$AF$2,16))</f>
        <v>2</v>
      </c>
      <c r="AI17" s="141">
        <f>WEEKDAY(DATE($AB$2,$AF$2,17))</f>
        <v>3</v>
      </c>
      <c r="AJ17" s="141">
        <f>WEEKDAY(DATE($AB$2,$AF$2,18))</f>
        <v>4</v>
      </c>
      <c r="AK17" s="141">
        <f>WEEKDAY(DATE($AB$2,$AF$2,19))</f>
        <v>5</v>
      </c>
      <c r="AL17" s="141">
        <f>WEEKDAY(DATE($AB$2,$AF$2,20))</f>
        <v>6</v>
      </c>
      <c r="AM17" s="142">
        <f>WEEKDAY(DATE($AB$2,$AF$2,21))</f>
        <v>7</v>
      </c>
      <c r="AN17" s="140">
        <f>WEEKDAY(DATE($AB$2,$AF$2,22))</f>
        <v>1</v>
      </c>
      <c r="AO17" s="141">
        <f>WEEKDAY(DATE($AB$2,$AF$2,23))</f>
        <v>2</v>
      </c>
      <c r="AP17" s="141">
        <f>WEEKDAY(DATE($AB$2,$AF$2,24))</f>
        <v>3</v>
      </c>
      <c r="AQ17" s="141">
        <f>WEEKDAY(DATE($AB$2,$AF$2,25))</f>
        <v>4</v>
      </c>
      <c r="AR17" s="141">
        <f>WEEKDAY(DATE($AB$2,$AF$2,26))</f>
        <v>5</v>
      </c>
      <c r="AS17" s="141">
        <f>WEEKDAY(DATE($AB$2,$AF$2,27))</f>
        <v>6</v>
      </c>
      <c r="AT17" s="142">
        <f>WEEKDAY(DATE($AB$2,$AF$2,28))</f>
        <v>7</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日</v>
      </c>
      <c r="T18" s="148" t="str">
        <f t="shared" ref="T18:AT18" si="0">IF(T17=1,"日",IF(T17=2,"月",IF(T17=3,"火",IF(T17=4,"水",IF(T17=5,"木",IF(T17=6,"金","土"))))))</f>
        <v>月</v>
      </c>
      <c r="U18" s="148" t="str">
        <f t="shared" si="0"/>
        <v>火</v>
      </c>
      <c r="V18" s="148" t="str">
        <f t="shared" si="0"/>
        <v>水</v>
      </c>
      <c r="W18" s="148" t="str">
        <f t="shared" si="0"/>
        <v>木</v>
      </c>
      <c r="X18" s="148" t="str">
        <f t="shared" si="0"/>
        <v>金</v>
      </c>
      <c r="Y18" s="149" t="str">
        <f t="shared" si="0"/>
        <v>土</v>
      </c>
      <c r="Z18" s="147" t="str">
        <f>IF(Z17=1,"日",IF(Z17=2,"月",IF(Z17=3,"火",IF(Z17=4,"水",IF(Z17=5,"木",IF(Z17=6,"金","土"))))))</f>
        <v>日</v>
      </c>
      <c r="AA18" s="148" t="str">
        <f t="shared" si="0"/>
        <v>月</v>
      </c>
      <c r="AB18" s="148" t="str">
        <f t="shared" si="0"/>
        <v>火</v>
      </c>
      <c r="AC18" s="148" t="str">
        <f t="shared" si="0"/>
        <v>水</v>
      </c>
      <c r="AD18" s="148" t="str">
        <f t="shared" si="0"/>
        <v>木</v>
      </c>
      <c r="AE18" s="148" t="str">
        <f t="shared" si="0"/>
        <v>金</v>
      </c>
      <c r="AF18" s="149" t="str">
        <f t="shared" si="0"/>
        <v>土</v>
      </c>
      <c r="AG18" s="147" t="str">
        <f>IF(AG17=1,"日",IF(AG17=2,"月",IF(AG17=3,"火",IF(AG17=4,"水",IF(AG17=5,"木",IF(AG17=6,"金","土"))))))</f>
        <v>日</v>
      </c>
      <c r="AH18" s="148" t="str">
        <f t="shared" si="0"/>
        <v>月</v>
      </c>
      <c r="AI18" s="148" t="str">
        <f t="shared" si="0"/>
        <v>火</v>
      </c>
      <c r="AJ18" s="148" t="str">
        <f t="shared" si="0"/>
        <v>水</v>
      </c>
      <c r="AK18" s="148" t="str">
        <f t="shared" si="0"/>
        <v>木</v>
      </c>
      <c r="AL18" s="148" t="str">
        <f t="shared" si="0"/>
        <v>金</v>
      </c>
      <c r="AM18" s="149" t="str">
        <f t="shared" si="0"/>
        <v>土</v>
      </c>
      <c r="AN18" s="147" t="str">
        <f>IF(AN17=1,"日",IF(AN17=2,"月",IF(AN17=3,"火",IF(AN17=4,"水",IF(AN17=5,"木",IF(AN17=6,"金","土"))))))</f>
        <v>日</v>
      </c>
      <c r="AO18" s="148" t="str">
        <f t="shared" si="0"/>
        <v>月</v>
      </c>
      <c r="AP18" s="148" t="str">
        <f t="shared" si="0"/>
        <v>火</v>
      </c>
      <c r="AQ18" s="148" t="str">
        <f t="shared" si="0"/>
        <v>水</v>
      </c>
      <c r="AR18" s="148" t="str">
        <f t="shared" si="0"/>
        <v>木</v>
      </c>
      <c r="AS18" s="148" t="str">
        <f t="shared" si="0"/>
        <v>金</v>
      </c>
      <c r="AT18" s="149" t="str">
        <f t="shared" si="0"/>
        <v>土</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5">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5">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5">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5">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5">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5">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5">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5">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5">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5">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5">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5">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5">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5">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5">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5">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5">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5">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5">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5">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5">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5">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5">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5">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5">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5">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5">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5">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5">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5">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5">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5">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5">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5">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5">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5">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5">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5">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5">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5">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5">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5">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5">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5">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5">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5">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5">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5">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5">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5">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346" t="s">
        <v>6</v>
      </c>
      <c r="E85" s="346"/>
      <c r="F85" s="346"/>
      <c r="G85" s="346"/>
      <c r="H85" s="346"/>
      <c r="I85" s="91"/>
    </row>
    <row r="86" spans="2:9" ht="24.9" customHeight="1" x14ac:dyDescent="0.45">
      <c r="B86" s="91"/>
      <c r="C86" s="88" t="s">
        <v>1</v>
      </c>
      <c r="D86" s="346" t="s">
        <v>24</v>
      </c>
      <c r="E86" s="346"/>
      <c r="F86" s="346"/>
      <c r="G86" s="346"/>
      <c r="H86" s="346"/>
      <c r="I86" s="91"/>
    </row>
    <row r="87" spans="2:9" ht="24.9" customHeight="1" x14ac:dyDescent="0.45">
      <c r="B87" s="91"/>
      <c r="C87" s="88" t="s">
        <v>2</v>
      </c>
      <c r="D87" s="346" t="s">
        <v>25</v>
      </c>
      <c r="E87" s="346"/>
      <c r="F87" s="346"/>
      <c r="G87" s="346"/>
      <c r="H87" s="346"/>
      <c r="I87" s="91"/>
    </row>
    <row r="88" spans="2:9" ht="24.9" customHeight="1" x14ac:dyDescent="0.45">
      <c r="B88" s="91"/>
      <c r="C88" s="88" t="s">
        <v>3</v>
      </c>
      <c r="D88" s="346" t="s">
        <v>26</v>
      </c>
      <c r="E88" s="346"/>
      <c r="F88" s="346"/>
      <c r="G88" s="346"/>
      <c r="H88" s="346"/>
      <c r="I88" s="91"/>
    </row>
    <row r="89" spans="2:9" ht="24.9" customHeight="1" x14ac:dyDescent="0.45">
      <c r="B89" s="91"/>
      <c r="C89" s="88" t="s">
        <v>4</v>
      </c>
      <c r="D89" s="346" t="s">
        <v>37</v>
      </c>
      <c r="E89" s="346"/>
      <c r="F89" s="346"/>
      <c r="G89" s="346"/>
      <c r="H89" s="346"/>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47" priority="177">
      <formula>OR(S$67=$B20,S$68=$B20)</formula>
    </cfRule>
  </conditionalFormatting>
  <conditionalFormatting sqref="S67:AY70">
    <cfRule type="expression" dxfId="46" priority="159">
      <formula>INDIRECT(ADDRESS(ROW(),COLUMN()))=TRUNC(INDIRECT(ADDRESS(ROW(),COLUMN())))</formula>
    </cfRule>
  </conditionalFormatting>
  <conditionalFormatting sqref="S20:BA21">
    <cfRule type="expression" dxfId="45" priority="151">
      <formula>INDIRECT(ADDRESS(ROW(),COLUMN()))=TRUNC(INDIRECT(ADDRESS(ROW(),COLUMN())))</formula>
    </cfRule>
  </conditionalFormatting>
  <conditionalFormatting sqref="S23:BA24">
    <cfRule type="expression" dxfId="44" priority="141">
      <formula>INDIRECT(ADDRESS(ROW(),COLUMN()))=TRUNC(INDIRECT(ADDRESS(ROW(),COLUMN())))</formula>
    </cfRule>
  </conditionalFormatting>
  <conditionalFormatting sqref="S26:BA27">
    <cfRule type="expression" dxfId="43" priority="131">
      <formula>INDIRECT(ADDRESS(ROW(),COLUMN()))=TRUNC(INDIRECT(ADDRESS(ROW(),COLUMN())))</formula>
    </cfRule>
  </conditionalFormatting>
  <conditionalFormatting sqref="S29:BA30">
    <cfRule type="expression" dxfId="42" priority="121">
      <formula>INDIRECT(ADDRESS(ROW(),COLUMN()))=TRUNC(INDIRECT(ADDRESS(ROW(),COLUMN())))</formula>
    </cfRule>
  </conditionalFormatting>
  <conditionalFormatting sqref="S32:BA33">
    <cfRule type="expression" dxfId="41" priority="111">
      <formula>INDIRECT(ADDRESS(ROW(),COLUMN()))=TRUNC(INDIRECT(ADDRESS(ROW(),COLUMN())))</formula>
    </cfRule>
  </conditionalFormatting>
  <conditionalFormatting sqref="S35:BA36">
    <cfRule type="expression" dxfId="40" priority="101">
      <formula>INDIRECT(ADDRESS(ROW(),COLUMN()))=TRUNC(INDIRECT(ADDRESS(ROW(),COLUMN())))</formula>
    </cfRule>
  </conditionalFormatting>
  <conditionalFormatting sqref="S38:BA39">
    <cfRule type="expression" dxfId="39" priority="91">
      <formula>INDIRECT(ADDRESS(ROW(),COLUMN()))=TRUNC(INDIRECT(ADDRESS(ROW(),COLUMN())))</formula>
    </cfRule>
  </conditionalFormatting>
  <conditionalFormatting sqref="S41:BA42">
    <cfRule type="expression" dxfId="38" priority="81">
      <formula>INDIRECT(ADDRESS(ROW(),COLUMN()))=TRUNC(INDIRECT(ADDRESS(ROW(),COLUMN())))</formula>
    </cfRule>
  </conditionalFormatting>
  <conditionalFormatting sqref="S44:BA45">
    <cfRule type="expression" dxfId="37" priority="71">
      <formula>INDIRECT(ADDRESS(ROW(),COLUMN()))=TRUNC(INDIRECT(ADDRESS(ROW(),COLUMN())))</formula>
    </cfRule>
  </conditionalFormatting>
  <conditionalFormatting sqref="S47:BA48">
    <cfRule type="expression" dxfId="36" priority="61">
      <formula>INDIRECT(ADDRESS(ROW(),COLUMN()))=TRUNC(INDIRECT(ADDRESS(ROW(),COLUMN())))</formula>
    </cfRule>
  </conditionalFormatting>
  <conditionalFormatting sqref="S50:BA51">
    <cfRule type="expression" dxfId="35" priority="51">
      <formula>INDIRECT(ADDRESS(ROW(),COLUMN()))=TRUNC(INDIRECT(ADDRESS(ROW(),COLUMN())))</formula>
    </cfRule>
  </conditionalFormatting>
  <conditionalFormatting sqref="S53:BA54">
    <cfRule type="expression" dxfId="34" priority="41">
      <formula>INDIRECT(ADDRESS(ROW(),COLUMN()))=TRUNC(INDIRECT(ADDRESS(ROW(),COLUMN())))</formula>
    </cfRule>
  </conditionalFormatting>
  <conditionalFormatting sqref="S56:BA57">
    <cfRule type="expression" dxfId="33" priority="31">
      <formula>INDIRECT(ADDRESS(ROW(),COLUMN()))=TRUNC(INDIRECT(ADDRESS(ROW(),COLUMN())))</formula>
    </cfRule>
  </conditionalFormatting>
  <conditionalFormatting sqref="S59:BA60">
    <cfRule type="expression" dxfId="32" priority="21">
      <formula>INDIRECT(ADDRESS(ROW(),COLUMN()))=TRUNC(INDIRECT(ADDRESS(ROW(),COLUMN())))</formula>
    </cfRule>
  </conditionalFormatting>
  <conditionalFormatting sqref="S62:BA63">
    <cfRule type="expression" dxfId="31" priority="11">
      <formula>INDIRECT(ADDRESS(ROW(),COLUMN()))=TRUNC(INDIRECT(ADDRESS(ROW(),COLUMN())))</formula>
    </cfRule>
  </conditionalFormatting>
  <conditionalFormatting sqref="S65:BA66">
    <cfRule type="expression" dxfId="3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AC3" sqref="AC3"/>
    </sheetView>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250</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5">
      <c r="J2" s="93"/>
      <c r="M2" s="93"/>
      <c r="N2" s="93"/>
      <c r="P2" s="95"/>
      <c r="Q2" s="95"/>
      <c r="R2" s="95"/>
      <c r="S2" s="95"/>
      <c r="T2" s="95"/>
      <c r="U2" s="95"/>
      <c r="V2" s="95"/>
      <c r="W2" s="95"/>
      <c r="AB2" s="2" t="s">
        <v>17</v>
      </c>
      <c r="AC2" s="415">
        <v>11</v>
      </c>
      <c r="AD2" s="415"/>
      <c r="AE2" s="2" t="s">
        <v>14</v>
      </c>
      <c r="AF2" s="596">
        <f>IF(AC2=0,"",YEAR(DATE(2018+AC2,1,1)))</f>
        <v>2029</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5">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5">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5">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1</v>
      </c>
      <c r="X13" s="141">
        <f>WEEKDAY(DATE($AF$2,$AJ$2,2))</f>
        <v>2</v>
      </c>
      <c r="Y13" s="141">
        <f>WEEKDAY(DATE($AF$2,$AJ$2,3))</f>
        <v>3</v>
      </c>
      <c r="Z13" s="141">
        <f>WEEKDAY(DATE($AF$2,$AJ$2,4))</f>
        <v>4</v>
      </c>
      <c r="AA13" s="141">
        <f>WEEKDAY(DATE($AF$2,$AJ$2,5))</f>
        <v>5</v>
      </c>
      <c r="AB13" s="141">
        <f>WEEKDAY(DATE($AF$2,$AJ$2,6))</f>
        <v>6</v>
      </c>
      <c r="AC13" s="142">
        <f>WEEKDAY(DATE($AF$2,$AJ$2,7))</f>
        <v>7</v>
      </c>
      <c r="AD13" s="140">
        <f>WEEKDAY(DATE($AF$2,$AJ$2,8))</f>
        <v>1</v>
      </c>
      <c r="AE13" s="141">
        <f>WEEKDAY(DATE($AF$2,$AJ$2,9))</f>
        <v>2</v>
      </c>
      <c r="AF13" s="141">
        <f>WEEKDAY(DATE($AF$2,$AJ$2,10))</f>
        <v>3</v>
      </c>
      <c r="AG13" s="141">
        <f>WEEKDAY(DATE($AF$2,$AJ$2,11))</f>
        <v>4</v>
      </c>
      <c r="AH13" s="141">
        <f>WEEKDAY(DATE($AF$2,$AJ$2,12))</f>
        <v>5</v>
      </c>
      <c r="AI13" s="141">
        <f>WEEKDAY(DATE($AF$2,$AJ$2,13))</f>
        <v>6</v>
      </c>
      <c r="AJ13" s="142">
        <f>WEEKDAY(DATE($AF$2,$AJ$2,14))</f>
        <v>7</v>
      </c>
      <c r="AK13" s="140">
        <f>WEEKDAY(DATE($AF$2,$AJ$2,15))</f>
        <v>1</v>
      </c>
      <c r="AL13" s="141">
        <f>WEEKDAY(DATE($AF$2,$AJ$2,16))</f>
        <v>2</v>
      </c>
      <c r="AM13" s="141">
        <f>WEEKDAY(DATE($AF$2,$AJ$2,17))</f>
        <v>3</v>
      </c>
      <c r="AN13" s="141">
        <f>WEEKDAY(DATE($AF$2,$AJ$2,18))</f>
        <v>4</v>
      </c>
      <c r="AO13" s="141">
        <f>WEEKDAY(DATE($AF$2,$AJ$2,19))</f>
        <v>5</v>
      </c>
      <c r="AP13" s="141">
        <f>WEEKDAY(DATE($AF$2,$AJ$2,20))</f>
        <v>6</v>
      </c>
      <c r="AQ13" s="142">
        <f>WEEKDAY(DATE($AF$2,$AJ$2,21))</f>
        <v>7</v>
      </c>
      <c r="AR13" s="140">
        <f>WEEKDAY(DATE($AF$2,$AJ$2,22))</f>
        <v>1</v>
      </c>
      <c r="AS13" s="141">
        <f>WEEKDAY(DATE($AF$2,$AJ$2,23))</f>
        <v>2</v>
      </c>
      <c r="AT13" s="141">
        <f>WEEKDAY(DATE($AF$2,$AJ$2,24))</f>
        <v>3</v>
      </c>
      <c r="AU13" s="141">
        <f>WEEKDAY(DATE($AF$2,$AJ$2,25))</f>
        <v>4</v>
      </c>
      <c r="AV13" s="141">
        <f>WEEKDAY(DATE($AF$2,$AJ$2,26))</f>
        <v>5</v>
      </c>
      <c r="AW13" s="141">
        <f>WEEKDAY(DATE($AF$2,$AJ$2,27))</f>
        <v>6</v>
      </c>
      <c r="AX13" s="142">
        <f>WEEKDAY(DATE($AF$2,$AJ$2,28))</f>
        <v>7</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日</v>
      </c>
      <c r="X14" s="148" t="str">
        <f t="shared" ref="X14:AX14" si="0">IF(X13=1,"日",IF(X13=2,"月",IF(X13=3,"火",IF(X13=4,"水",IF(X13=5,"木",IF(X13=6,"金","土"))))))</f>
        <v>月</v>
      </c>
      <c r="Y14" s="148" t="str">
        <f t="shared" si="0"/>
        <v>火</v>
      </c>
      <c r="Z14" s="148" t="str">
        <f t="shared" si="0"/>
        <v>水</v>
      </c>
      <c r="AA14" s="148" t="str">
        <f t="shared" si="0"/>
        <v>木</v>
      </c>
      <c r="AB14" s="148" t="str">
        <f t="shared" si="0"/>
        <v>金</v>
      </c>
      <c r="AC14" s="149" t="str">
        <f t="shared" si="0"/>
        <v>土</v>
      </c>
      <c r="AD14" s="147" t="str">
        <f>IF(AD13=1,"日",IF(AD13=2,"月",IF(AD13=3,"火",IF(AD13=4,"水",IF(AD13=5,"木",IF(AD13=6,"金","土"))))))</f>
        <v>日</v>
      </c>
      <c r="AE14" s="148" t="str">
        <f t="shared" si="0"/>
        <v>月</v>
      </c>
      <c r="AF14" s="148" t="str">
        <f t="shared" si="0"/>
        <v>火</v>
      </c>
      <c r="AG14" s="148" t="str">
        <f t="shared" si="0"/>
        <v>水</v>
      </c>
      <c r="AH14" s="148" t="str">
        <f t="shared" si="0"/>
        <v>木</v>
      </c>
      <c r="AI14" s="148" t="str">
        <f t="shared" si="0"/>
        <v>金</v>
      </c>
      <c r="AJ14" s="149" t="str">
        <f t="shared" si="0"/>
        <v>土</v>
      </c>
      <c r="AK14" s="147" t="str">
        <f>IF(AK13=1,"日",IF(AK13=2,"月",IF(AK13=3,"火",IF(AK13=4,"水",IF(AK13=5,"木",IF(AK13=6,"金","土"))))))</f>
        <v>日</v>
      </c>
      <c r="AL14" s="148" t="str">
        <f t="shared" si="0"/>
        <v>月</v>
      </c>
      <c r="AM14" s="148" t="str">
        <f t="shared" si="0"/>
        <v>火</v>
      </c>
      <c r="AN14" s="148" t="str">
        <f t="shared" si="0"/>
        <v>水</v>
      </c>
      <c r="AO14" s="148" t="str">
        <f t="shared" si="0"/>
        <v>木</v>
      </c>
      <c r="AP14" s="148" t="str">
        <f t="shared" si="0"/>
        <v>金</v>
      </c>
      <c r="AQ14" s="149" t="str">
        <f t="shared" si="0"/>
        <v>土</v>
      </c>
      <c r="AR14" s="147" t="str">
        <f>IF(AR13=1,"日",IF(AR13=2,"月",IF(AR13=3,"火",IF(AR13=4,"水",IF(AR13=5,"木",IF(AR13=6,"金","土"))))))</f>
        <v>日</v>
      </c>
      <c r="AS14" s="148" t="str">
        <f t="shared" si="0"/>
        <v>月</v>
      </c>
      <c r="AT14" s="148" t="str">
        <f t="shared" si="0"/>
        <v>火</v>
      </c>
      <c r="AU14" s="148" t="str">
        <f t="shared" si="0"/>
        <v>水</v>
      </c>
      <c r="AV14" s="148" t="str">
        <f t="shared" si="0"/>
        <v>木</v>
      </c>
      <c r="AW14" s="148" t="str">
        <f t="shared" si="0"/>
        <v>金</v>
      </c>
      <c r="AX14" s="149" t="str">
        <f t="shared" si="0"/>
        <v>土</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5">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5">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5">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5">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5">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5">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5">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5">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5">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5">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5">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5">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5">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5">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5">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5">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5">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5">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5">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5">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5">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5">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5">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5">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5">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5">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5">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5">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5">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5">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5">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5">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5">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5">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5">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5">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5">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5">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5">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5">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5">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5">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5">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5">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5">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5">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5">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5">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5">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5">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5">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5">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5">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5">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5">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5">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5">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5">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5">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346" t="s">
        <v>6</v>
      </c>
      <c r="E94" s="346"/>
      <c r="F94" s="346"/>
      <c r="G94" s="346"/>
      <c r="H94" s="346"/>
      <c r="I94" s="91"/>
      <c r="J94" s="91"/>
    </row>
    <row r="95" spans="2:10" ht="24.9" customHeight="1" x14ac:dyDescent="0.45">
      <c r="B95" s="91"/>
      <c r="C95" s="88" t="s">
        <v>1</v>
      </c>
      <c r="D95" s="346" t="s">
        <v>24</v>
      </c>
      <c r="E95" s="346"/>
      <c r="F95" s="346"/>
      <c r="G95" s="346"/>
      <c r="H95" s="346"/>
      <c r="I95" s="91"/>
      <c r="J95" s="91"/>
    </row>
    <row r="96" spans="2:10" ht="24.9" customHeight="1" x14ac:dyDescent="0.45">
      <c r="B96" s="91"/>
      <c r="C96" s="88" t="s">
        <v>2</v>
      </c>
      <c r="D96" s="346" t="s">
        <v>25</v>
      </c>
      <c r="E96" s="346"/>
      <c r="F96" s="346"/>
      <c r="G96" s="346"/>
      <c r="H96" s="346"/>
      <c r="I96" s="91"/>
      <c r="J96" s="91"/>
    </row>
    <row r="97" spans="1:59" ht="24.9" customHeight="1" x14ac:dyDescent="0.45">
      <c r="B97" s="91"/>
      <c r="C97" s="88" t="s">
        <v>3</v>
      </c>
      <c r="D97" s="346" t="s">
        <v>26</v>
      </c>
      <c r="E97" s="346"/>
      <c r="F97" s="346"/>
      <c r="G97" s="346"/>
      <c r="H97" s="346"/>
      <c r="I97" s="91"/>
      <c r="J97" s="91"/>
    </row>
    <row r="98" spans="1:59" ht="24.9" customHeight="1" x14ac:dyDescent="0.45">
      <c r="B98" s="91"/>
      <c r="C98" s="88" t="s">
        <v>4</v>
      </c>
      <c r="D98" s="346" t="s">
        <v>37</v>
      </c>
      <c r="E98" s="346"/>
      <c r="F98" s="346"/>
      <c r="G98" s="346"/>
      <c r="H98" s="346"/>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W16:BE16">
    <cfRule type="expression" dxfId="29" priority="170">
      <formula>INDIRECT(ADDRESS(ROW(),COLUMN()))=TRUNC(INDIRECT(ADDRESS(ROW(),COLUMN())))</formula>
    </cfRule>
  </conditionalFormatting>
  <conditionalFormatting sqref="W18:BE18">
    <cfRule type="expression" dxfId="28" priority="171">
      <formula>INDIRECT(ADDRESS(ROW(),COLUMN()))=TRUNC(INDIRECT(ADDRESS(ROW(),COLUMN())))</formula>
    </cfRule>
  </conditionalFormatting>
  <conditionalFormatting sqref="W20:BE20">
    <cfRule type="expression" dxfId="27" priority="169">
      <formula>INDIRECT(ADDRESS(ROW(),COLUMN()))=TRUNC(INDIRECT(ADDRESS(ROW(),COLUMN())))</formula>
    </cfRule>
  </conditionalFormatting>
  <conditionalFormatting sqref="W22:BE22">
    <cfRule type="expression" dxfId="26" priority="168">
      <formula>INDIRECT(ADDRESS(ROW(),COLUMN()))=TRUNC(INDIRECT(ADDRESS(ROW(),COLUMN())))</formula>
    </cfRule>
  </conditionalFormatting>
  <conditionalFormatting sqref="W24:BE24">
    <cfRule type="expression" dxfId="25" priority="167">
      <formula>INDIRECT(ADDRESS(ROW(),COLUMN()))=TRUNC(INDIRECT(ADDRESS(ROW(),COLUMN())))</formula>
    </cfRule>
  </conditionalFormatting>
  <conditionalFormatting sqref="W26:BE26">
    <cfRule type="expression" dxfId="24" priority="166">
      <formula>INDIRECT(ADDRESS(ROW(),COLUMN()))=TRUNC(INDIRECT(ADDRESS(ROW(),COLUMN())))</formula>
    </cfRule>
  </conditionalFormatting>
  <conditionalFormatting sqref="W28:BE28">
    <cfRule type="expression" dxfId="23" priority="165">
      <formula>INDIRECT(ADDRESS(ROW(),COLUMN()))=TRUNC(INDIRECT(ADDRESS(ROW(),COLUMN())))</formula>
    </cfRule>
  </conditionalFormatting>
  <conditionalFormatting sqref="W30:BE30">
    <cfRule type="expression" dxfId="22" priority="164">
      <formula>INDIRECT(ADDRESS(ROW(),COLUMN()))=TRUNC(INDIRECT(ADDRESS(ROW(),COLUMN())))</formula>
    </cfRule>
  </conditionalFormatting>
  <conditionalFormatting sqref="W32:BE32">
    <cfRule type="expression" dxfId="21" priority="163">
      <formula>INDIRECT(ADDRESS(ROW(),COLUMN()))=TRUNC(INDIRECT(ADDRESS(ROW(),COLUMN())))</formula>
    </cfRule>
  </conditionalFormatting>
  <conditionalFormatting sqref="W34:BE34">
    <cfRule type="expression" dxfId="20" priority="162">
      <formula>INDIRECT(ADDRESS(ROW(),COLUMN()))=TRUNC(INDIRECT(ADDRESS(ROW(),COLUMN())))</formula>
    </cfRule>
  </conditionalFormatting>
  <conditionalFormatting sqref="W36:BE36">
    <cfRule type="expression" dxfId="19" priority="161">
      <formula>INDIRECT(ADDRESS(ROW(),COLUMN()))=TRUNC(INDIRECT(ADDRESS(ROW(),COLUMN())))</formula>
    </cfRule>
  </conditionalFormatting>
  <conditionalFormatting sqref="W38:BE38">
    <cfRule type="expression" dxfId="18" priority="160">
      <formula>INDIRECT(ADDRESS(ROW(),COLUMN()))=TRUNC(INDIRECT(ADDRESS(ROW(),COLUMN())))</formula>
    </cfRule>
  </conditionalFormatting>
  <conditionalFormatting sqref="W40:BE40">
    <cfRule type="expression" dxfId="17" priority="159">
      <formula>INDIRECT(ADDRESS(ROW(),COLUMN()))=TRUNC(INDIRECT(ADDRESS(ROW(),COLUMN())))</formula>
    </cfRule>
  </conditionalFormatting>
  <conditionalFormatting sqref="W42:BE42">
    <cfRule type="expression" dxfId="16" priority="158">
      <formula>INDIRECT(ADDRESS(ROW(),COLUMN()))=TRUNC(INDIRECT(ADDRESS(ROW(),COLUMN())))</formula>
    </cfRule>
  </conditionalFormatting>
  <conditionalFormatting sqref="W44:BE44">
    <cfRule type="expression" dxfId="15" priority="157">
      <formula>INDIRECT(ADDRESS(ROW(),COLUMN()))=TRUNC(INDIRECT(ADDRESS(ROW(),COLUMN())))</formula>
    </cfRule>
  </conditionalFormatting>
  <conditionalFormatting sqref="W46:BE46">
    <cfRule type="expression" dxfId="14" priority="156">
      <formula>INDIRECT(ADDRESS(ROW(),COLUMN()))=TRUNC(INDIRECT(ADDRESS(ROW(),COLUMN())))</formula>
    </cfRule>
  </conditionalFormatting>
  <conditionalFormatting sqref="W48:BE48">
    <cfRule type="expression" dxfId="13" priority="155">
      <formula>INDIRECT(ADDRESS(ROW(),COLUMN()))=TRUNC(INDIRECT(ADDRESS(ROW(),COLUMN())))</formula>
    </cfRule>
  </conditionalFormatting>
  <conditionalFormatting sqref="W50:BE50">
    <cfRule type="expression" dxfId="12" priority="154">
      <formula>INDIRECT(ADDRESS(ROW(),COLUMN()))=TRUNC(INDIRECT(ADDRESS(ROW(),COLUMN())))</formula>
    </cfRule>
  </conditionalFormatting>
  <conditionalFormatting sqref="W52:BE52">
    <cfRule type="expression" dxfId="11" priority="153">
      <formula>INDIRECT(ADDRESS(ROW(),COLUMN()))=TRUNC(INDIRECT(ADDRESS(ROW(),COLUMN())))</formula>
    </cfRule>
  </conditionalFormatting>
  <conditionalFormatting sqref="W54:BE54">
    <cfRule type="expression" dxfId="10" priority="152">
      <formula>INDIRECT(ADDRESS(ROW(),COLUMN()))=TRUNC(INDIRECT(ADDRESS(ROW(),COLUMN())))</formula>
    </cfRule>
  </conditionalFormatting>
  <conditionalFormatting sqref="W56:BE56">
    <cfRule type="expression" dxfId="9" priority="151">
      <formula>INDIRECT(ADDRESS(ROW(),COLUMN()))=TRUNC(INDIRECT(ADDRESS(ROW(),COLUMN())))</formula>
    </cfRule>
  </conditionalFormatting>
  <conditionalFormatting sqref="W58:BE58">
    <cfRule type="expression" dxfId="8" priority="150">
      <formula>INDIRECT(ADDRESS(ROW(),COLUMN()))=TRUNC(INDIRECT(ADDRESS(ROW(),COLUMN())))</formula>
    </cfRule>
  </conditionalFormatting>
  <conditionalFormatting sqref="W60:BE60">
    <cfRule type="expression" dxfId="7" priority="149">
      <formula>INDIRECT(ADDRESS(ROW(),COLUMN()))=TRUNC(INDIRECT(ADDRESS(ROW(),COLUMN())))</formula>
    </cfRule>
  </conditionalFormatting>
  <conditionalFormatting sqref="W62:BE62">
    <cfRule type="expression" dxfId="6" priority="148">
      <formula>INDIRECT(ADDRESS(ROW(),COLUMN()))=TRUNC(INDIRECT(ADDRESS(ROW(),COLUMN())))</formula>
    </cfRule>
  </conditionalFormatting>
  <conditionalFormatting sqref="W64:BE64">
    <cfRule type="expression" dxfId="5" priority="147">
      <formula>INDIRECT(ADDRESS(ROW(),COLUMN()))=TRUNC(INDIRECT(ADDRESS(ROW(),COLUMN())))</formula>
    </cfRule>
  </conditionalFormatting>
  <conditionalFormatting sqref="W66:BE66">
    <cfRule type="expression" dxfId="4" priority="146">
      <formula>INDIRECT(ADDRESS(ROW(),COLUMN()))=TRUNC(INDIRECT(ADDRESS(ROW(),COLUMN())))</formula>
    </cfRule>
  </conditionalFormatting>
  <conditionalFormatting sqref="W68:BE68">
    <cfRule type="expression" dxfId="3" priority="145">
      <formula>INDIRECT(ADDRESS(ROW(),COLUMN()))=TRUNC(INDIRECT(ADDRESS(ROW(),COLUMN())))</formula>
    </cfRule>
  </conditionalFormatting>
  <conditionalFormatting sqref="W70:BE70">
    <cfRule type="expression" dxfId="2" priority="144">
      <formula>INDIRECT(ADDRESS(ROW(),COLUMN()))=TRUNC(INDIRECT(ADDRESS(ROW(),COLUMN())))</formula>
    </cfRule>
  </conditionalFormatting>
  <conditionalFormatting sqref="W72:BE72">
    <cfRule type="expression" dxfId="1" priority="143">
      <formula>INDIRECT(ADDRESS(ROW(),COLUMN()))=TRUNC(INDIRECT(ADDRESS(ROW(),COLUMN())))</formula>
    </cfRule>
  </conditionalFormatting>
  <conditionalFormatting sqref="W74:BE74">
    <cfRule type="expression" dxfId="0" priority="141">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248</v>
      </c>
      <c r="D49" s="200"/>
    </row>
    <row r="50" spans="3:4" x14ac:dyDescent="0.45">
      <c r="C50" s="200" t="s">
        <v>249</v>
      </c>
      <c r="D50" s="200"/>
    </row>
    <row r="51" spans="3:4" x14ac:dyDescent="0.45">
      <c r="C51" s="200" t="s">
        <v>246</v>
      </c>
      <c r="D51" s="200"/>
    </row>
    <row r="52" spans="3:4" x14ac:dyDescent="0.45">
      <c r="C52" s="200" t="s">
        <v>247</v>
      </c>
      <c r="D52" s="200"/>
    </row>
    <row r="53" spans="3:4" x14ac:dyDescent="0.45">
      <c r="C53" s="200" t="s">
        <v>153</v>
      </c>
      <c r="D53" s="200"/>
    </row>
    <row r="54" spans="3:4" x14ac:dyDescent="0.45">
      <c r="C54" s="200" t="s">
        <v>154</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西宮市</cp:lastModifiedBy>
  <cp:lastPrinted>2021-03-24T10:23:59Z</cp:lastPrinted>
  <dcterms:created xsi:type="dcterms:W3CDTF">2020-01-14T23:44:41Z</dcterms:created>
  <dcterms:modified xsi:type="dcterms:W3CDTF">2026-06-16T08:02:59Z</dcterms:modified>
</cp:coreProperties>
</file>