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2641f\交通計画課\08_附置条例等（H26.5.14～）\01.附置条例関係\HP関係\"/>
    </mc:Choice>
  </mc:AlternateContent>
  <bookViews>
    <workbookView xWindow="120" yWindow="45" windowWidth="14955" windowHeight="8445" tabRatio="824" firstSheet="1" activeTab="4"/>
  </bookViews>
  <sheets>
    <sheet name="様式第1特例承認申請（計算あり）" sheetId="27" state="hidden" r:id="rId1"/>
    <sheet name="様式第7 特殊装置設置計画書" sheetId="26" r:id="rId2"/>
    <sheet name="様式第8 土地使用に係る届出書" sheetId="31" r:id="rId3"/>
    <sheet name="様式第9 誓約書" sheetId="32" r:id="rId4"/>
    <sheet name="様式第10 計算書" sheetId="34" r:id="rId5"/>
  </sheets>
  <definedNames>
    <definedName name="_xlnm.Print_Area" localSheetId="4">'様式第10 計算書'!$B$1:$AJ$33</definedName>
    <definedName name="_xlnm.Print_Area" localSheetId="0">'様式第1特例承認申請（計算あり）'!$B$1:$AJ$46</definedName>
    <definedName name="_xlnm.Print_Area" localSheetId="1">'様式第7 特殊装置設置計画書'!$A$1:$Y$22</definedName>
    <definedName name="_xlnm.Print_Area" localSheetId="2">'様式第8 土地使用に係る届出書'!$C$1:$AA$40</definedName>
    <definedName name="_xlnm.Print_Area" localSheetId="3">'様式第9 誓約書'!$B$1:$Y$40</definedName>
  </definedNames>
  <calcPr calcId="162913"/>
</workbook>
</file>

<file path=xl/calcChain.xml><?xml version="1.0" encoding="utf-8"?>
<calcChain xmlns="http://schemas.openxmlformats.org/spreadsheetml/2006/main">
  <c r="P22" i="34" l="1"/>
  <c r="AA22" i="34" s="1"/>
  <c r="AA24" i="34"/>
  <c r="AA23" i="34"/>
  <c r="N11" i="34" l="1"/>
  <c r="I17" i="34" l="1"/>
  <c r="P25" i="34" l="1"/>
  <c r="AA25" i="34" s="1"/>
  <c r="P21" i="34"/>
  <c r="AA21" i="34" s="1"/>
  <c r="P23" i="34"/>
  <c r="P20" i="34"/>
  <c r="AG24" i="34"/>
  <c r="AA20" i="34" l="1"/>
  <c r="AG21" i="34" s="1"/>
  <c r="P27" i="34"/>
  <c r="AF28" i="34" s="1"/>
  <c r="AA25" i="27"/>
  <c r="AA24" i="27"/>
  <c r="AG25" i="27" s="1"/>
  <c r="I18" i="27"/>
  <c r="P26" i="27" s="1"/>
  <c r="AA26" i="27" s="1"/>
  <c r="N12" i="27"/>
  <c r="AF27" i="27" s="1"/>
  <c r="P30" i="34" l="1"/>
  <c r="AE31" i="34" s="1"/>
  <c r="P22" i="27"/>
  <c r="P24" i="27"/>
  <c r="P21" i="27"/>
  <c r="AA21" i="27" s="1"/>
  <c r="P23" i="27"/>
  <c r="AA23" i="27" s="1"/>
  <c r="AA22" i="27"/>
  <c r="AG22" i="27" l="1"/>
  <c r="P28" i="27"/>
  <c r="AF28" i="27" s="1"/>
  <c r="AF29" i="27" s="1"/>
  <c r="P30" i="27" l="1"/>
  <c r="AE31" i="27" s="1"/>
</calcChain>
</file>

<file path=xl/sharedStrings.xml><?xml version="1.0" encoding="utf-8"?>
<sst xmlns="http://schemas.openxmlformats.org/spreadsheetml/2006/main" count="354" uniqueCount="192">
  <si>
    <t>所在地</t>
    <rPh sb="0" eb="3">
      <t>ショザイチ</t>
    </rPh>
    <phoneticPr fontId="3"/>
  </si>
  <si>
    <t>用途地域</t>
    <rPh sb="0" eb="2">
      <t>ヨウト</t>
    </rPh>
    <rPh sb="2" eb="4">
      <t>チイキ</t>
    </rPh>
    <phoneticPr fontId="3"/>
  </si>
  <si>
    <t>規模・用途</t>
    <rPh sb="0" eb="2">
      <t>キボ</t>
    </rPh>
    <rPh sb="3" eb="5">
      <t>ヨウト</t>
    </rPh>
    <phoneticPr fontId="3"/>
  </si>
  <si>
    <t xml:space="preserve"> 西宮市</t>
    <rPh sb="1" eb="4">
      <t>ニシノミヤシ</t>
    </rPh>
    <phoneticPr fontId="3"/>
  </si>
  <si>
    <t xml:space="preserve"> 延べ床面積</t>
    <rPh sb="1" eb="2">
      <t>ノ</t>
    </rPh>
    <rPh sb="3" eb="4">
      <t>ユカ</t>
    </rPh>
    <rPh sb="4" eb="6">
      <t>メンセキ</t>
    </rPh>
    <phoneticPr fontId="3"/>
  </si>
  <si>
    <t xml:space="preserve"> 主な用途</t>
    <rPh sb="1" eb="2">
      <t>オモ</t>
    </rPh>
    <rPh sb="3" eb="5">
      <t>ヨウト</t>
    </rPh>
    <phoneticPr fontId="3"/>
  </si>
  <si>
    <t>建築物</t>
    <rPh sb="0" eb="3">
      <t>ケンチクブツ</t>
    </rPh>
    <phoneticPr fontId="3"/>
  </si>
  <si>
    <t>店舗・百貨店</t>
    <rPh sb="0" eb="2">
      <t>テンポ</t>
    </rPh>
    <rPh sb="3" eb="6">
      <t>ヒャッカテン</t>
    </rPh>
    <phoneticPr fontId="3"/>
  </si>
  <si>
    <t>事務所・病院</t>
    <rPh sb="0" eb="2">
      <t>ジム</t>
    </rPh>
    <rPh sb="2" eb="3">
      <t>ショ</t>
    </rPh>
    <rPh sb="4" eb="6">
      <t>ビョウイン</t>
    </rPh>
    <phoneticPr fontId="3"/>
  </si>
  <si>
    <t>その他特定用途</t>
    <rPh sb="2" eb="3">
      <t>タ</t>
    </rPh>
    <rPh sb="3" eb="5">
      <t>トクテイ</t>
    </rPh>
    <rPh sb="5" eb="7">
      <t>ヨウト</t>
    </rPh>
    <phoneticPr fontId="3"/>
  </si>
  <si>
    <t>特定部分</t>
    <rPh sb="0" eb="2">
      <t>トクテイ</t>
    </rPh>
    <rPh sb="2" eb="4">
      <t>ブブン</t>
    </rPh>
    <phoneticPr fontId="3"/>
  </si>
  <si>
    <t>台</t>
    <rPh sb="0" eb="1">
      <t>ダイ</t>
    </rPh>
    <phoneticPr fontId="3"/>
  </si>
  <si>
    <t>㎡</t>
    <phoneticPr fontId="3"/>
  </si>
  <si>
    <t>非特定部分</t>
    <rPh sb="0" eb="1">
      <t>ヒ</t>
    </rPh>
    <rPh sb="1" eb="3">
      <t>トクテイ</t>
    </rPh>
    <rPh sb="3" eb="5">
      <t>ブブン</t>
    </rPh>
    <phoneticPr fontId="3"/>
  </si>
  <si>
    <t>住宅</t>
    <rPh sb="0" eb="2">
      <t>ジュウタク</t>
    </rPh>
    <phoneticPr fontId="3"/>
  </si>
  <si>
    <t>住所</t>
    <rPh sb="0" eb="2">
      <t>ジュウショ</t>
    </rPh>
    <phoneticPr fontId="3"/>
  </si>
  <si>
    <t>氏名</t>
    <rPh sb="0" eb="2">
      <t>シメイ</t>
    </rPh>
    <phoneticPr fontId="3"/>
  </si>
  <si>
    <t>電話</t>
    <rPh sb="0" eb="2">
      <t>デンワ</t>
    </rPh>
    <phoneticPr fontId="3"/>
  </si>
  <si>
    <t>西宮市長　様</t>
    <rPh sb="0" eb="4">
      <t>ニシノミヤシチョウ</t>
    </rPh>
    <rPh sb="5" eb="6">
      <t>サマ</t>
    </rPh>
    <phoneticPr fontId="3"/>
  </si>
  <si>
    <t>年</t>
    <rPh sb="0" eb="1">
      <t>ネン</t>
    </rPh>
    <phoneticPr fontId="3"/>
  </si>
  <si>
    <t>月</t>
    <rPh sb="0" eb="1">
      <t>ツキ</t>
    </rPh>
    <phoneticPr fontId="3"/>
  </si>
  <si>
    <t>日</t>
    <rPh sb="0" eb="1">
      <t>ヒ</t>
    </rPh>
    <phoneticPr fontId="3"/>
  </si>
  <si>
    <t>設置場所</t>
    <rPh sb="0" eb="2">
      <t>セッチ</t>
    </rPh>
    <rPh sb="2" eb="4">
      <t>バショ</t>
    </rPh>
    <phoneticPr fontId="3"/>
  </si>
  <si>
    <t>管理者</t>
    <rPh sb="0" eb="3">
      <t>カンリシャ</t>
    </rPh>
    <phoneticPr fontId="3"/>
  </si>
  <si>
    <t>規模</t>
    <rPh sb="0" eb="2">
      <t>キボ</t>
    </rPh>
    <phoneticPr fontId="3"/>
  </si>
  <si>
    <t>構造形式</t>
    <rPh sb="0" eb="2">
      <t>コウゾウ</t>
    </rPh>
    <rPh sb="2" eb="4">
      <t>ケイシキ</t>
    </rPh>
    <phoneticPr fontId="3"/>
  </si>
  <si>
    <t>平面式</t>
    <rPh sb="0" eb="2">
      <t>ヘイメン</t>
    </rPh>
    <rPh sb="2" eb="3">
      <t>シキ</t>
    </rPh>
    <phoneticPr fontId="3"/>
  </si>
  <si>
    <t>(注)</t>
    <rPh sb="1" eb="2">
      <t>チュウ</t>
    </rPh>
    <phoneticPr fontId="3"/>
  </si>
  <si>
    <t>㊞</t>
    <phoneticPr fontId="3"/>
  </si>
  <si>
    <t xml:space="preserve"> □ 商業地域</t>
    <rPh sb="3" eb="5">
      <t>ショウギョウ</t>
    </rPh>
    <rPh sb="5" eb="7">
      <t>チイキ</t>
    </rPh>
    <phoneticPr fontId="3"/>
  </si>
  <si>
    <t xml:space="preserve"> □ 近隣商業地域</t>
    <rPh sb="3" eb="5">
      <t>キンリン</t>
    </rPh>
    <rPh sb="5" eb="7">
      <t>ショウギョウ</t>
    </rPh>
    <rPh sb="7" eb="9">
      <t>チイキ</t>
    </rPh>
    <phoneticPr fontId="3"/>
  </si>
  <si>
    <t xml:space="preserve"> □その他 (               )</t>
    <rPh sb="4" eb="5">
      <t>タ</t>
    </rPh>
    <phoneticPr fontId="3"/>
  </si>
  <si>
    <t>機 械 式</t>
    <rPh sb="0" eb="1">
      <t>キ</t>
    </rPh>
    <rPh sb="2" eb="3">
      <t>カイ</t>
    </rPh>
    <rPh sb="4" eb="5">
      <t>シキ</t>
    </rPh>
    <phoneticPr fontId="3"/>
  </si>
  <si>
    <t>その他非特定用途</t>
    <rPh sb="2" eb="3">
      <t>タ</t>
    </rPh>
    <rPh sb="3" eb="4">
      <t>ヒ</t>
    </rPh>
    <rPh sb="4" eb="6">
      <t>トクテイ</t>
    </rPh>
    <rPh sb="6" eb="8">
      <t>ヨウト</t>
    </rPh>
    <phoneticPr fontId="3"/>
  </si>
  <si>
    <t xml:space="preserve">戸 </t>
    <rPh sb="0" eb="1">
      <t>ト</t>
    </rPh>
    <phoneticPr fontId="3"/>
  </si>
  <si>
    <t>⑬</t>
    <phoneticPr fontId="3"/>
  </si>
  <si>
    <t>権利の区分</t>
    <rPh sb="0" eb="2">
      <t>ケンリ</t>
    </rPh>
    <rPh sb="3" eb="5">
      <t>クブン</t>
    </rPh>
    <phoneticPr fontId="3"/>
  </si>
  <si>
    <t>申請者</t>
    <rPh sb="0" eb="3">
      <t>シンセイシャ</t>
    </rPh>
    <phoneticPr fontId="3"/>
  </si>
  <si>
    <t>⑮</t>
    <phoneticPr fontId="3"/>
  </si>
  <si>
    <t>特定用途 ㎡</t>
    <rPh sb="0" eb="2">
      <t>トクテイ</t>
    </rPh>
    <rPh sb="2" eb="4">
      <t>ヨウト</t>
    </rPh>
    <phoneticPr fontId="3"/>
  </si>
  <si>
    <t>非特定用途 ㎡</t>
    <rPh sb="0" eb="1">
      <t>ヒ</t>
    </rPh>
    <rPh sb="1" eb="3">
      <t>トクテイ</t>
    </rPh>
    <rPh sb="3" eb="5">
      <t>ヨウト</t>
    </rPh>
    <phoneticPr fontId="3"/>
  </si>
  <si>
    <t>⑫</t>
    <phoneticPr fontId="3"/>
  </si>
  <si>
    <t>⑭</t>
    <phoneticPr fontId="3"/>
  </si>
  <si>
    <t xml:space="preserve">種別　　　　　　　　　　　区分 </t>
    <rPh sb="0" eb="2">
      <t>シュベツ</t>
    </rPh>
    <rPh sb="13" eb="15">
      <t>クブン</t>
    </rPh>
    <phoneticPr fontId="3"/>
  </si>
  <si>
    <t>その他</t>
    <rPh sb="2" eb="3">
      <t>タ</t>
    </rPh>
    <phoneticPr fontId="3"/>
  </si>
  <si>
    <t>西宮市長様</t>
    <rPh sb="0" eb="4">
      <t>ニシノミヤシチョウ</t>
    </rPh>
    <rPh sb="4" eb="5">
      <t>サマ</t>
    </rPh>
    <phoneticPr fontId="3"/>
  </si>
  <si>
    <t>特定自動車用駐車施設設置(変更)特例承認申請書</t>
    <rPh sb="10" eb="12">
      <t>セッチ</t>
    </rPh>
    <rPh sb="16" eb="18">
      <t>トクレイ</t>
    </rPh>
    <rPh sb="18" eb="20">
      <t>ショウニン</t>
    </rPh>
    <rPh sb="20" eb="22">
      <t>シンセイ</t>
    </rPh>
    <phoneticPr fontId="3"/>
  </si>
  <si>
    <t>1　借地の場合は土地使用承諾書及び契約書の写しを提出してください。</t>
    <rPh sb="2" eb="4">
      <t>シャクチ</t>
    </rPh>
    <rPh sb="5" eb="7">
      <t>バアイ</t>
    </rPh>
    <rPh sb="8" eb="10">
      <t>トチ</t>
    </rPh>
    <rPh sb="10" eb="12">
      <t>シヨウ</t>
    </rPh>
    <rPh sb="12" eb="15">
      <t>ショウダクショ</t>
    </rPh>
    <rPh sb="15" eb="16">
      <t>オヨ</t>
    </rPh>
    <rPh sb="17" eb="20">
      <t>ケイヤクショ</t>
    </rPh>
    <rPh sb="21" eb="22">
      <t>ウツ</t>
    </rPh>
    <rPh sb="24" eb="26">
      <t>テイシュツ</t>
    </rPh>
    <phoneticPr fontId="3"/>
  </si>
  <si>
    <t>立体 (自走)式</t>
    <rPh sb="0" eb="2">
      <t>リッタイ</t>
    </rPh>
    <rPh sb="4" eb="6">
      <t>ジソウ</t>
    </rPh>
    <rPh sb="7" eb="8">
      <t>シキ</t>
    </rPh>
    <phoneticPr fontId="3"/>
  </si>
  <si>
    <t>　□自己所有地　　　　　　　　□借地　　　　　　　　　□その他（　　　　　　　　　　　　）</t>
    <rPh sb="2" eb="4">
      <t>ジコ</t>
    </rPh>
    <rPh sb="4" eb="6">
      <t>ショユウ</t>
    </rPh>
    <rPh sb="6" eb="7">
      <t>チ</t>
    </rPh>
    <rPh sb="16" eb="18">
      <t>シャクチ</t>
    </rPh>
    <rPh sb="30" eb="31">
      <t>タ</t>
    </rPh>
    <phoneticPr fontId="3"/>
  </si>
  <si>
    <t>様式第１(規則第６条第１項関係)</t>
    <rPh sb="0" eb="2">
      <t>ヨウシキ</t>
    </rPh>
    <rPh sb="2" eb="3">
      <t>ダイ</t>
    </rPh>
    <rPh sb="5" eb="7">
      <t>キソク</t>
    </rPh>
    <rPh sb="7" eb="8">
      <t>ダイ</t>
    </rPh>
    <rPh sb="9" eb="10">
      <t>ジョウ</t>
    </rPh>
    <rPh sb="10" eb="11">
      <t>ダイ</t>
    </rPh>
    <rPh sb="12" eb="13">
      <t>コウ</t>
    </rPh>
    <rPh sb="13" eb="15">
      <t>カンケイ</t>
    </rPh>
    <phoneticPr fontId="3"/>
  </si>
  <si>
    <t>西宮市駐車施設附置条例第８条第２項の規定により、次のとおり申請します。</t>
    <rPh sb="14" eb="15">
      <t>ダイ</t>
    </rPh>
    <rPh sb="16" eb="17">
      <t>コウ</t>
    </rPh>
    <rPh sb="29" eb="31">
      <t>シンセイ</t>
    </rPh>
    <phoneticPr fontId="3"/>
  </si>
  <si>
    <t>特 殊 装 置 設 置 計 画 書</t>
    <rPh sb="0" eb="1">
      <t>トク</t>
    </rPh>
    <rPh sb="2" eb="3">
      <t>コト</t>
    </rPh>
    <rPh sb="4" eb="5">
      <t>ソウ</t>
    </rPh>
    <rPh sb="6" eb="7">
      <t>オ</t>
    </rPh>
    <rPh sb="8" eb="9">
      <t>セツ</t>
    </rPh>
    <rPh sb="10" eb="11">
      <t>オ</t>
    </rPh>
    <rPh sb="12" eb="13">
      <t>ケイ</t>
    </rPh>
    <rPh sb="14" eb="15">
      <t>ガ</t>
    </rPh>
    <rPh sb="16" eb="17">
      <t>ショ</t>
    </rPh>
    <phoneticPr fontId="3"/>
  </si>
  <si>
    <t>（駐車場管理者の氏名又は名称及び住所）</t>
    <rPh sb="1" eb="3">
      <t>チュウシャ</t>
    </rPh>
    <rPh sb="3" eb="4">
      <t>ジョウ</t>
    </rPh>
    <rPh sb="4" eb="7">
      <t>カンリシャ</t>
    </rPh>
    <rPh sb="8" eb="10">
      <t>シメイ</t>
    </rPh>
    <rPh sb="10" eb="11">
      <t>マタ</t>
    </rPh>
    <rPh sb="12" eb="14">
      <t>メイショウ</t>
    </rPh>
    <rPh sb="14" eb="15">
      <t>オヨ</t>
    </rPh>
    <rPh sb="16" eb="18">
      <t>ジュウショ</t>
    </rPh>
    <phoneticPr fontId="3"/>
  </si>
  <si>
    <t>　１．駐車場の位置</t>
    <rPh sb="3" eb="5">
      <t>チュウシャ</t>
    </rPh>
    <rPh sb="5" eb="6">
      <t>ジョウ</t>
    </rPh>
    <rPh sb="7" eb="9">
      <t>イチ</t>
    </rPh>
    <phoneticPr fontId="3"/>
  </si>
  <si>
    <t>　２．特殊装置の名称等</t>
    <rPh sb="3" eb="5">
      <t>トクシュ</t>
    </rPh>
    <rPh sb="5" eb="7">
      <t>ソウチ</t>
    </rPh>
    <rPh sb="8" eb="11">
      <t>メイショウナド</t>
    </rPh>
    <phoneticPr fontId="3"/>
  </si>
  <si>
    <t>　３．特殊装置の認定番号</t>
    <rPh sb="3" eb="5">
      <t>トクシュ</t>
    </rPh>
    <rPh sb="5" eb="7">
      <t>ソウチ</t>
    </rPh>
    <rPh sb="8" eb="10">
      <t>ニンテイ</t>
    </rPh>
    <rPh sb="10" eb="12">
      <t>バンゴウ</t>
    </rPh>
    <phoneticPr fontId="3"/>
  </si>
  <si>
    <t>　４．特殊装置の認定の有効期限</t>
    <rPh sb="3" eb="5">
      <t>トクシュ</t>
    </rPh>
    <rPh sb="5" eb="7">
      <t>ソウチ</t>
    </rPh>
    <rPh sb="8" eb="10">
      <t>ニンテイ</t>
    </rPh>
    <rPh sb="11" eb="13">
      <t>ユウコウ</t>
    </rPh>
    <rPh sb="13" eb="15">
      <t>キゲン</t>
    </rPh>
    <phoneticPr fontId="3"/>
  </si>
  <si>
    <t>　５．特殊装置の設置予定日</t>
    <rPh sb="3" eb="5">
      <t>トクシュ</t>
    </rPh>
    <rPh sb="5" eb="7">
      <t>ソウチ</t>
    </rPh>
    <rPh sb="8" eb="10">
      <t>セッチ</t>
    </rPh>
    <rPh sb="10" eb="13">
      <t>ヨテイビ</t>
    </rPh>
    <phoneticPr fontId="3"/>
  </si>
  <si>
    <t>（注）</t>
    <rPh sb="1" eb="2">
      <t>チュウ</t>
    </rPh>
    <phoneticPr fontId="3"/>
  </si>
  <si>
    <t>申請特例駐車施設</t>
    <rPh sb="0" eb="2">
      <t>シンセイ</t>
    </rPh>
    <rPh sb="2" eb="4">
      <t>トクレイ</t>
    </rPh>
    <rPh sb="4" eb="6">
      <t>チュウシャ</t>
    </rPh>
    <rPh sb="6" eb="8">
      <t>シセツ</t>
    </rPh>
    <phoneticPr fontId="3"/>
  </si>
  <si>
    <t>（小数第3位切上げ）</t>
    <rPh sb="1" eb="3">
      <t>ショウスウ</t>
    </rPh>
    <rPh sb="3" eb="4">
      <t>ダイ</t>
    </rPh>
    <rPh sb="5" eb="6">
      <t>イ</t>
    </rPh>
    <rPh sb="6" eb="7">
      <t>キ</t>
    </rPh>
    <rPh sb="7" eb="8">
      <t>ア</t>
    </rPh>
    <phoneticPr fontId="3"/>
  </si>
  <si>
    <t>（小数切上げ）</t>
    <rPh sb="1" eb="3">
      <t>ショウスウ</t>
    </rPh>
    <rPh sb="3" eb="4">
      <t>キ</t>
    </rPh>
    <rPh sb="4" eb="5">
      <t>ア</t>
    </rPh>
    <phoneticPr fontId="3"/>
  </si>
  <si>
    <t>内訳</t>
    <rPh sb="0" eb="2">
      <t>ウチワケ</t>
    </rPh>
    <phoneticPr fontId="3"/>
  </si>
  <si>
    <t>合計</t>
    <rPh sb="0" eb="2">
      <t>ゴウケイ</t>
    </rPh>
    <phoneticPr fontId="3"/>
  </si>
  <si>
    <t>新築又は増築
若しくは用途変更後</t>
    <rPh sb="0" eb="2">
      <t>シンチク</t>
    </rPh>
    <rPh sb="2" eb="3">
      <t>マタ</t>
    </rPh>
    <rPh sb="4" eb="6">
      <t>ゾウチク</t>
    </rPh>
    <rPh sb="7" eb="8">
      <t>モ</t>
    </rPh>
    <rPh sb="11" eb="13">
      <t>ヨウト</t>
    </rPh>
    <rPh sb="13" eb="15">
      <t>ヘンコウ</t>
    </rPh>
    <rPh sb="15" eb="16">
      <t>ゴ</t>
    </rPh>
    <phoneticPr fontId="3"/>
  </si>
  <si>
    <t>増築又は
用途変更前</t>
    <rPh sb="0" eb="2">
      <t>ゾウチク</t>
    </rPh>
    <rPh sb="2" eb="3">
      <t>マタ</t>
    </rPh>
    <rPh sb="5" eb="7">
      <t>ヨウト</t>
    </rPh>
    <rPh sb="7" eb="9">
      <t>ヘンコウ</t>
    </rPh>
    <rPh sb="9" eb="10">
      <t>マエ</t>
    </rPh>
    <phoneticPr fontId="3"/>
  </si>
  <si>
    <t>特記事項
※市記入欄</t>
    <rPh sb="0" eb="2">
      <t>トッキ</t>
    </rPh>
    <rPh sb="2" eb="4">
      <t>ジコウ</t>
    </rPh>
    <phoneticPr fontId="3"/>
  </si>
  <si>
    <t>住戸の戸数</t>
    <rPh sb="0" eb="2">
      <t>ジュウコ</t>
    </rPh>
    <rPh sb="3" eb="5">
      <t>コスウ</t>
    </rPh>
    <phoneticPr fontId="3"/>
  </si>
  <si>
    <t>条例による駐車施設附置台数の算定</t>
    <rPh sb="0" eb="2">
      <t>ジョウレイ</t>
    </rPh>
    <rPh sb="5" eb="7">
      <t>チュウシャ</t>
    </rPh>
    <rPh sb="7" eb="9">
      <t>シセツ</t>
    </rPh>
    <rPh sb="9" eb="11">
      <t>フチ</t>
    </rPh>
    <rPh sb="11" eb="13">
      <t>ダイスウ</t>
    </rPh>
    <rPh sb="14" eb="16">
      <t>サンテイ</t>
    </rPh>
    <phoneticPr fontId="3"/>
  </si>
  <si>
    <t>⑰
合計</t>
    <rPh sb="2" eb="4">
      <t>ゴウケイ</t>
    </rPh>
    <phoneticPr fontId="3"/>
  </si>
  <si>
    <t>２　変更の場合は、変更前の事項を全て黒字で記入したうえで、変更後の事項を赤字で記入してください。</t>
    <rPh sb="2" eb="4">
      <t>ヘンコウ</t>
    </rPh>
    <rPh sb="5" eb="7">
      <t>バアイ</t>
    </rPh>
    <rPh sb="9" eb="11">
      <t>ヘンコウ</t>
    </rPh>
    <rPh sb="11" eb="12">
      <t>マエ</t>
    </rPh>
    <rPh sb="13" eb="15">
      <t>ジコウ</t>
    </rPh>
    <rPh sb="16" eb="17">
      <t>スベ</t>
    </rPh>
    <rPh sb="18" eb="20">
      <t>クロジ</t>
    </rPh>
    <rPh sb="21" eb="23">
      <t>キニュウ</t>
    </rPh>
    <rPh sb="29" eb="31">
      <t>ヘンコウ</t>
    </rPh>
    <rPh sb="31" eb="32">
      <t>ゴ</t>
    </rPh>
    <rPh sb="33" eb="35">
      <t>ジコウ</t>
    </rPh>
    <rPh sb="36" eb="38">
      <t>アカジ</t>
    </rPh>
    <rPh sb="39" eb="41">
      <t>キニュウ</t>
    </rPh>
    <phoneticPr fontId="3"/>
  </si>
  <si>
    <t xml:space="preserve"> 合計　　　　　　　　　台　　　　　（　うち建築物内　　　　　　　　　台　　　　　　　うち建築物外　　　　　　　　　台　）</t>
    <rPh sb="1" eb="3">
      <t>ゴウケイ</t>
    </rPh>
    <rPh sb="12" eb="13">
      <t>ダイ</t>
    </rPh>
    <rPh sb="22" eb="25">
      <t>ケンチクブツ</t>
    </rPh>
    <rPh sb="25" eb="26">
      <t>ナイ</t>
    </rPh>
    <rPh sb="35" eb="36">
      <t>ダイ</t>
    </rPh>
    <rPh sb="45" eb="48">
      <t>ケンチクブツ</t>
    </rPh>
    <rPh sb="48" eb="49">
      <t>ガイ</t>
    </rPh>
    <rPh sb="58" eb="59">
      <t>ダイ</t>
    </rPh>
    <phoneticPr fontId="3"/>
  </si>
  <si>
    <t xml:space="preserve"> その他</t>
    <rPh sb="3" eb="4">
      <t>タ</t>
    </rPh>
    <phoneticPr fontId="3"/>
  </si>
  <si>
    <t>緩和措置に係る
建築物の延べ面積</t>
    <rPh sb="0" eb="2">
      <t>カンワ</t>
    </rPh>
    <rPh sb="2" eb="4">
      <t>ソチ</t>
    </rPh>
    <rPh sb="5" eb="6">
      <t>カカ</t>
    </rPh>
    <rPh sb="8" eb="11">
      <t>ケンチクブツ</t>
    </rPh>
    <rPh sb="12" eb="13">
      <t>ノ</t>
    </rPh>
    <rPh sb="14" eb="16">
      <t>メンセキ</t>
    </rPh>
    <phoneticPr fontId="3"/>
  </si>
  <si>
    <t xml:space="preserve"> 2.3m×5m以上</t>
    <rPh sb="8" eb="10">
      <t>イジョウ</t>
    </rPh>
    <phoneticPr fontId="3"/>
  </si>
  <si>
    <t xml:space="preserve"> 2.5m×6m以上</t>
    <rPh sb="8" eb="10">
      <t>イジョウ</t>
    </rPh>
    <phoneticPr fontId="3"/>
  </si>
  <si>
    <t xml:space="preserve"> 3.5m×6m以上</t>
    <rPh sb="8" eb="10">
      <t>イジョウ</t>
    </rPh>
    <phoneticPr fontId="3"/>
  </si>
  <si>
    <t>①</t>
    <phoneticPr fontId="3"/>
  </si>
  <si>
    <t>②店舗・百貨店</t>
    <rPh sb="1" eb="3">
      <t>テンポ</t>
    </rPh>
    <rPh sb="4" eb="7">
      <t>ヒャッカテン</t>
    </rPh>
    <phoneticPr fontId="3"/>
  </si>
  <si>
    <t>③事務所（注3）
・病院</t>
    <rPh sb="1" eb="3">
      <t>ジム</t>
    </rPh>
    <rPh sb="3" eb="4">
      <t>ショ</t>
    </rPh>
    <rPh sb="5" eb="6">
      <t>チュウ</t>
    </rPh>
    <rPh sb="10" eb="12">
      <t>ビョウイン</t>
    </rPh>
    <phoneticPr fontId="3"/>
  </si>
  <si>
    <t>④その他
【劇場・映画館・
ホテル等】</t>
    <rPh sb="3" eb="4">
      <t>タ</t>
    </rPh>
    <rPh sb="6" eb="8">
      <t>ゲキジョウ</t>
    </rPh>
    <rPh sb="9" eb="12">
      <t>エイガカン</t>
    </rPh>
    <rPh sb="17" eb="18">
      <t>トウ</t>
    </rPh>
    <phoneticPr fontId="3"/>
  </si>
  <si>
    <t>⑤住宅</t>
    <rPh sb="1" eb="3">
      <t>ジュウタク</t>
    </rPh>
    <phoneticPr fontId="3"/>
  </si>
  <si>
    <t>⑥その他
【福祉施設等】</t>
    <rPh sb="3" eb="4">
      <t>タ</t>
    </rPh>
    <rPh sb="6" eb="8">
      <t>フクシ</t>
    </rPh>
    <rPh sb="8" eb="10">
      <t>シセツ</t>
    </rPh>
    <rPh sb="10" eb="11">
      <t>トウ</t>
    </rPh>
    <phoneticPr fontId="3"/>
  </si>
  <si>
    <t>⑦共用部分
㎡</t>
    <rPh sb="1" eb="3">
      <t>キョウヨウ</t>
    </rPh>
    <rPh sb="3" eb="5">
      <t>ブブン</t>
    </rPh>
    <phoneticPr fontId="3"/>
  </si>
  <si>
    <t>⑧駐車・自転車駐車施設
㎡</t>
    <rPh sb="1" eb="3">
      <t>チュウシャ</t>
    </rPh>
    <rPh sb="4" eb="7">
      <t>ジテンシャ</t>
    </rPh>
    <rPh sb="7" eb="9">
      <t>チュウシャ</t>
    </rPh>
    <rPh sb="9" eb="11">
      <t>シセツ</t>
    </rPh>
    <phoneticPr fontId="3"/>
  </si>
  <si>
    <t>⑨</t>
    <phoneticPr fontId="3"/>
  </si>
  <si>
    <t>②～⑥の合計</t>
    <rPh sb="4" eb="6">
      <t>ゴウケイ</t>
    </rPh>
    <phoneticPr fontId="3"/>
  </si>
  <si>
    <t>⑩一戸当たりの専有面積が40㎡以下</t>
    <rPh sb="1" eb="3">
      <t>イッコ</t>
    </rPh>
    <rPh sb="3" eb="4">
      <t>ア</t>
    </rPh>
    <rPh sb="7" eb="9">
      <t>センユウ</t>
    </rPh>
    <rPh sb="9" eb="11">
      <t>メンセキ</t>
    </rPh>
    <rPh sb="15" eb="17">
      <t>イカ</t>
    </rPh>
    <phoneticPr fontId="3"/>
  </si>
  <si>
    <t>⑪一戸当たりの専有面積が40㎡超</t>
    <rPh sb="1" eb="3">
      <t>イッコ</t>
    </rPh>
    <rPh sb="3" eb="4">
      <t>ア</t>
    </rPh>
    <rPh sb="7" eb="9">
      <t>センユウ</t>
    </rPh>
    <rPh sb="9" eb="11">
      <t>メンセキ</t>
    </rPh>
    <rPh sb="15" eb="16">
      <t>チョウ</t>
    </rPh>
    <phoneticPr fontId="3"/>
  </si>
  <si>
    <t>（ ⑦× ② ÷ ⑨ ） ＋ ② ＝</t>
    <phoneticPr fontId="3"/>
  </si>
  <si>
    <t>（ ⑦× ③ ÷ ⑨ ） ＋ ③ ＝</t>
    <phoneticPr fontId="3"/>
  </si>
  <si>
    <t>（ ⑦× ④ ÷ ⑨ ） ＋ ④ ＝</t>
    <phoneticPr fontId="3"/>
  </si>
  <si>
    <t>（ ⑦× ⑤ ÷ ⑨ ） ＋ ⑤ ＝</t>
    <phoneticPr fontId="3"/>
  </si>
  <si>
    <t>（ ⑦× ⑥ ÷ ⑨ ） ＋ ⑥ ＝</t>
    <phoneticPr fontId="3"/>
  </si>
  <si>
    <t>⑯</t>
    <phoneticPr fontId="3"/>
  </si>
  <si>
    <t>⑫ ÷ 200 ㎡ ＝</t>
    <phoneticPr fontId="3"/>
  </si>
  <si>
    <t>⑬ ÷ 250 ㎡ ＝</t>
    <phoneticPr fontId="3"/>
  </si>
  <si>
    <t>⑭ ÷ 300 ㎡ ＝</t>
    <phoneticPr fontId="3"/>
  </si>
  <si>
    <t>⑩ × 25 ％ ＝</t>
    <phoneticPr fontId="3"/>
  </si>
  <si>
    <t>⑪ × 35 ％ ＝</t>
    <phoneticPr fontId="3"/>
  </si>
  <si>
    <t>⑯ ÷ 500 ㎡ ＝</t>
    <phoneticPr fontId="3"/>
  </si>
  <si>
    <t>⑱
合計</t>
    <rPh sb="2" eb="4">
      <t>ゴウケイ</t>
    </rPh>
    <phoneticPr fontId="3"/>
  </si>
  <si>
    <t>⑲</t>
    <phoneticPr fontId="3"/>
  </si>
  <si>
    <t>⑳</t>
    <phoneticPr fontId="3"/>
  </si>
  <si>
    <t>(B)</t>
    <phoneticPr fontId="3"/>
  </si>
  <si>
    <t>(A)</t>
    <phoneticPr fontId="3"/>
  </si>
  <si>
    <t>㉑</t>
    <phoneticPr fontId="3"/>
  </si>
  <si>
    <t>⑫ + ⑬ + ⑭ + {( ⑮ + ⑯ ) × 1/2 } ＝</t>
    <phoneticPr fontId="3"/>
  </si>
  <si>
    <t>（ ⑰ ＋ ⑲ ） × ㉑ ＝</t>
    <phoneticPr fontId="3"/>
  </si>
  <si>
    <t>㉒</t>
    <phoneticPr fontId="3"/>
  </si>
  <si>
    <t>緩和率
計算</t>
    <rPh sb="0" eb="2">
      <t>カンワ</t>
    </rPh>
    <rPh sb="2" eb="3">
      <t>リツ</t>
    </rPh>
    <rPh sb="4" eb="6">
      <t>ケイサン</t>
    </rPh>
    <phoneticPr fontId="3"/>
  </si>
  <si>
    <t>⑱ ＋ ㉒ ＝</t>
    <phoneticPr fontId="3"/>
  </si>
  <si>
    <t>駐車施設附置義務台数</t>
    <rPh sb="0" eb="2">
      <t>チュウシャ</t>
    </rPh>
    <rPh sb="2" eb="4">
      <t>シセツ</t>
    </rPh>
    <rPh sb="4" eb="6">
      <t>フチ</t>
    </rPh>
    <rPh sb="6" eb="8">
      <t>ギム</t>
    </rPh>
    <rPh sb="8" eb="10">
      <t>ダイスウ</t>
    </rPh>
    <phoneticPr fontId="3"/>
  </si>
  <si>
    <t>㉓</t>
    <phoneticPr fontId="3"/>
  </si>
  <si>
    <t>㉔</t>
    <phoneticPr fontId="3"/>
  </si>
  <si>
    <t>㉕建築物敷地内駐車施設
（㉔ ＋ ㉕）≧㉓となること</t>
    <rPh sb="1" eb="4">
      <t>ケンチクブツ</t>
    </rPh>
    <rPh sb="4" eb="6">
      <t>シキチ</t>
    </rPh>
    <rPh sb="6" eb="7">
      <t>ナイ</t>
    </rPh>
    <rPh sb="7" eb="9">
      <t>チュウシャ</t>
    </rPh>
    <rPh sb="9" eb="11">
      <t>シセツ</t>
    </rPh>
    <phoneticPr fontId="3"/>
  </si>
  <si>
    <t>３　床面積が10,000㎡を超える事務所は、附置義務台数算定対象面積について特例が適用されます。特例適用後の数値を③に記入してください。</t>
    <rPh sb="2" eb="5">
      <t>ユカメンセキ</t>
    </rPh>
    <rPh sb="14" eb="15">
      <t>コ</t>
    </rPh>
    <rPh sb="17" eb="19">
      <t>ジム</t>
    </rPh>
    <rPh sb="19" eb="20">
      <t>ショ</t>
    </rPh>
    <rPh sb="22" eb="24">
      <t>フチ</t>
    </rPh>
    <rPh sb="24" eb="26">
      <t>ギム</t>
    </rPh>
    <rPh sb="26" eb="28">
      <t>ダイスウ</t>
    </rPh>
    <rPh sb="28" eb="30">
      <t>サンテイ</t>
    </rPh>
    <rPh sb="30" eb="32">
      <t>タイショウ</t>
    </rPh>
    <rPh sb="32" eb="34">
      <t>メンセキ</t>
    </rPh>
    <rPh sb="38" eb="40">
      <t>トクレイ</t>
    </rPh>
    <rPh sb="41" eb="43">
      <t>テキヨウ</t>
    </rPh>
    <rPh sb="48" eb="50">
      <t>トクレイ</t>
    </rPh>
    <rPh sb="50" eb="52">
      <t>テキヨウ</t>
    </rPh>
    <rPh sb="52" eb="53">
      <t>ゴ</t>
    </rPh>
    <rPh sb="54" eb="56">
      <t>スウチ</t>
    </rPh>
    <rPh sb="59" eb="61">
      <t>キニュウ</t>
    </rPh>
    <phoneticPr fontId="3"/>
  </si>
  <si>
    <t>6,000㎡×⑳－1,000㎡×(①-⑧)＝</t>
    <phoneticPr fontId="3"/>
  </si>
  <si>
    <t>①-⑧が6,000㎡以上の場合は、
上記計算式を使用せず㉑＝1とすること</t>
    <rPh sb="10" eb="12">
      <t>イジョウ</t>
    </rPh>
    <rPh sb="13" eb="15">
      <t>バアイ</t>
    </rPh>
    <rPh sb="18" eb="20">
      <t>ジョウキ</t>
    </rPh>
    <rPh sb="20" eb="23">
      <t>ケイサンシキ</t>
    </rPh>
    <rPh sb="24" eb="26">
      <t>シヨウ</t>
    </rPh>
    <phoneticPr fontId="3"/>
  </si>
  <si>
    <t>1,000㎡×（6,000㎡-(①-⑧)）＝</t>
    <phoneticPr fontId="3"/>
  </si>
  <si>
    <r>
      <t xml:space="preserve">設置基準
</t>
    </r>
    <r>
      <rPr>
        <sz val="8"/>
        <rFont val="ＭＳ Ｐ明朝"/>
        <family val="1"/>
        <charset val="128"/>
      </rPr>
      <t>【小数第3位切上げ第2位止（⑰及び⑱を除く）】</t>
    </r>
    <rPh sb="0" eb="2">
      <t>セッチ</t>
    </rPh>
    <rPh sb="2" eb="4">
      <t>キジュン</t>
    </rPh>
    <rPh sb="20" eb="21">
      <t>オヨ</t>
    </rPh>
    <rPh sb="24" eb="25">
      <t>ノゾ</t>
    </rPh>
    <phoneticPr fontId="3"/>
  </si>
  <si>
    <r>
      <t xml:space="preserve">共用部分の面積按分
</t>
    </r>
    <r>
      <rPr>
        <sz val="8"/>
        <rFont val="ＭＳ Ｐ明朝"/>
        <family val="1"/>
        <charset val="128"/>
      </rPr>
      <t>【小数第3位四捨五入第2位止】</t>
    </r>
    <phoneticPr fontId="3"/>
  </si>
  <si>
    <t>（注4）1－（A） ÷ （B） ＝</t>
    <phoneticPr fontId="3"/>
  </si>
  <si>
    <t>建築物（住宅を除く）の
緩和措置（注4）</t>
    <rPh sb="17" eb="18">
      <t>チュウ</t>
    </rPh>
    <phoneticPr fontId="3"/>
  </si>
  <si>
    <t>４　㉑は小数第4位四捨五入第3位止、㉒は小数切上げ整数止。</t>
    <rPh sb="6" eb="7">
      <t>ダイ</t>
    </rPh>
    <rPh sb="13" eb="14">
      <t>ダイ</t>
    </rPh>
    <phoneticPr fontId="3"/>
  </si>
  <si>
    <t>機械式</t>
    <rPh sb="0" eb="3">
      <t>キカイシキ</t>
    </rPh>
    <phoneticPr fontId="3"/>
  </si>
  <si>
    <t>2.3m×5m以上</t>
    <rPh sb="7" eb="9">
      <t>イジョウ</t>
    </rPh>
    <phoneticPr fontId="3"/>
  </si>
  <si>
    <t>2.5m×6m以上</t>
    <rPh sb="7" eb="9">
      <t>イジョウ</t>
    </rPh>
    <phoneticPr fontId="3"/>
  </si>
  <si>
    <t>3.5m×6m以上</t>
    <rPh sb="7" eb="9">
      <t>イジョウ</t>
    </rPh>
    <phoneticPr fontId="3"/>
  </si>
  <si>
    <t>立体(自走）式</t>
    <rPh sb="0" eb="2">
      <t>リッタイ</t>
    </rPh>
    <rPh sb="3" eb="5">
      <t>ジソウ</t>
    </rPh>
    <rPh sb="6" eb="7">
      <t>シキ</t>
    </rPh>
    <phoneticPr fontId="3"/>
  </si>
  <si>
    <t>西宮市</t>
    <rPh sb="0" eb="3">
      <t>ニシノミヤシ</t>
    </rPh>
    <phoneticPr fontId="3"/>
  </si>
  <si>
    <t>１　この計画書は正副２通提出してください。</t>
    <rPh sb="4" eb="7">
      <t>ケイカクショ</t>
    </rPh>
    <rPh sb="8" eb="10">
      <t>セイフク</t>
    </rPh>
    <rPh sb="11" eb="12">
      <t>ツウ</t>
    </rPh>
    <rPh sb="12" eb="14">
      <t>テイシュツ</t>
    </rPh>
    <phoneticPr fontId="3"/>
  </si>
  <si>
    <t>２　設置予定日は、特殊装置の設置（据付等）に係る工事の着手予定日とします。</t>
    <rPh sb="2" eb="4">
      <t>セッチ</t>
    </rPh>
    <rPh sb="4" eb="6">
      <t>ヨテイ</t>
    </rPh>
    <rPh sb="6" eb="7">
      <t>ビ</t>
    </rPh>
    <rPh sb="9" eb="11">
      <t>トクシュ</t>
    </rPh>
    <rPh sb="11" eb="13">
      <t>ソウチ</t>
    </rPh>
    <rPh sb="14" eb="16">
      <t>セッチ</t>
    </rPh>
    <rPh sb="17" eb="19">
      <t>スエツケ</t>
    </rPh>
    <rPh sb="19" eb="20">
      <t>ナド</t>
    </rPh>
    <rPh sb="22" eb="23">
      <t>カカ</t>
    </rPh>
    <rPh sb="24" eb="26">
      <t>コウジ</t>
    </rPh>
    <rPh sb="27" eb="29">
      <t>チャクシュ</t>
    </rPh>
    <rPh sb="29" eb="32">
      <t>ヨテイビ</t>
    </rPh>
    <phoneticPr fontId="3"/>
  </si>
  <si>
    <t>３　設置予定日が変更となる場合、変更が明らかになった時点で速やかに変更計画書を提出してください。</t>
    <phoneticPr fontId="3"/>
  </si>
  <si>
    <t>４　複数の装置が設置される場合は、装置ごとに計画書を提出してください。</t>
    <phoneticPr fontId="3"/>
  </si>
  <si>
    <t>５　認定の条件に適合していることがわかる図面、説明資料等を添付してください。</t>
    <phoneticPr fontId="3"/>
  </si>
  <si>
    <t>電話番号</t>
    <rPh sb="0" eb="2">
      <t>デンワ</t>
    </rPh>
    <rPh sb="2" eb="4">
      <t>バンゴウ</t>
    </rPh>
    <phoneticPr fontId="3"/>
  </si>
  <si>
    <t>備考</t>
    <rPh sb="0" eb="2">
      <t>ビコウ</t>
    </rPh>
    <phoneticPr fontId="3"/>
  </si>
  <si>
    <t>誓約書</t>
    <rPh sb="0" eb="3">
      <t>セイヤクショ</t>
    </rPh>
    <phoneticPr fontId="3"/>
  </si>
  <si>
    <t>所在地地番
（借地）</t>
    <rPh sb="0" eb="3">
      <t>ショザイチ</t>
    </rPh>
    <rPh sb="3" eb="5">
      <t>チバン</t>
    </rPh>
    <rPh sb="7" eb="9">
      <t>シャクチ</t>
    </rPh>
    <phoneticPr fontId="3"/>
  </si>
  <si>
    <t>立体（自走）式</t>
    <rPh sb="0" eb="2">
      <t>リッタイ</t>
    </rPh>
    <rPh sb="3" eb="5">
      <t>ジソウ</t>
    </rPh>
    <rPh sb="6" eb="7">
      <t>シキ</t>
    </rPh>
    <phoneticPr fontId="3"/>
  </si>
  <si>
    <t>所在地地番</t>
    <rPh sb="0" eb="3">
      <t>ショザイチ</t>
    </rPh>
    <rPh sb="3" eb="5">
      <t>チバン</t>
    </rPh>
    <phoneticPr fontId="3"/>
  </si>
  <si>
    <t>様式第８（別表関係）</t>
    <rPh sb="0" eb="2">
      <t>ヨウシキ</t>
    </rPh>
    <rPh sb="2" eb="3">
      <t>ダイ</t>
    </rPh>
    <rPh sb="5" eb="7">
      <t>ベッピョウ</t>
    </rPh>
    <rPh sb="7" eb="9">
      <t>カンケイ</t>
    </rPh>
    <phoneticPr fontId="3"/>
  </si>
  <si>
    <t>土地使用に係る届出書</t>
    <rPh sb="0" eb="2">
      <t>トチ</t>
    </rPh>
    <rPh sb="2" eb="4">
      <t>シヨウ</t>
    </rPh>
    <rPh sb="5" eb="6">
      <t>カカ</t>
    </rPh>
    <rPh sb="7" eb="10">
      <t>トドケデショ</t>
    </rPh>
    <phoneticPr fontId="3"/>
  </si>
  <si>
    <t>　西宮市駐車施設附置条例第８条の規定に基づき下記駐車施設を附置する土地に関し、下記のとおりその使用の承諾を得ましたので、次のとおり届け出ます。</t>
    <rPh sb="1" eb="4">
      <t>ニシノミヤシ</t>
    </rPh>
    <rPh sb="4" eb="6">
      <t>チュウシャ</t>
    </rPh>
    <rPh sb="6" eb="8">
      <t>シセツ</t>
    </rPh>
    <rPh sb="8" eb="10">
      <t>フチ</t>
    </rPh>
    <rPh sb="10" eb="12">
      <t>ジョウレイ</t>
    </rPh>
    <rPh sb="12" eb="13">
      <t>ダイ</t>
    </rPh>
    <rPh sb="14" eb="15">
      <t>ジョウ</t>
    </rPh>
    <rPh sb="16" eb="18">
      <t>キテイ</t>
    </rPh>
    <rPh sb="19" eb="20">
      <t>モト</t>
    </rPh>
    <rPh sb="22" eb="24">
      <t>カキ</t>
    </rPh>
    <rPh sb="24" eb="26">
      <t>チュウシャ</t>
    </rPh>
    <rPh sb="26" eb="28">
      <t>シセツ</t>
    </rPh>
    <rPh sb="29" eb="31">
      <t>フチ</t>
    </rPh>
    <rPh sb="33" eb="35">
      <t>トチ</t>
    </rPh>
    <rPh sb="36" eb="37">
      <t>カン</t>
    </rPh>
    <rPh sb="39" eb="41">
      <t>カキ</t>
    </rPh>
    <rPh sb="47" eb="49">
      <t>シヨウ</t>
    </rPh>
    <rPh sb="50" eb="52">
      <t>ショウダク</t>
    </rPh>
    <rPh sb="53" eb="54">
      <t>エ</t>
    </rPh>
    <rPh sb="60" eb="61">
      <t>ツギ</t>
    </rPh>
    <rPh sb="65" eb="66">
      <t>トド</t>
    </rPh>
    <rPh sb="67" eb="68">
      <t>デ</t>
    </rPh>
    <phoneticPr fontId="3"/>
  </si>
  <si>
    <t xml:space="preserve">  建築物の新築又は大規模修繕等の工事完了時までに、土地の権利者との間で、下記駐車施設を附置するための土地の貸借契約を締結し、施行規則第９条に規定する工事完了届を提出する際に、当該契約書の写しを提出することを誓約します。</t>
    <rPh sb="2" eb="5">
      <t>ケンチクブツ</t>
    </rPh>
    <rPh sb="6" eb="8">
      <t>シンチク</t>
    </rPh>
    <rPh sb="8" eb="9">
      <t>マタ</t>
    </rPh>
    <rPh sb="10" eb="13">
      <t>ダイキボ</t>
    </rPh>
    <rPh sb="13" eb="15">
      <t>シュウゼン</t>
    </rPh>
    <rPh sb="15" eb="16">
      <t>トウ</t>
    </rPh>
    <rPh sb="17" eb="19">
      <t>コウジ</t>
    </rPh>
    <rPh sb="19" eb="21">
      <t>カンリョウ</t>
    </rPh>
    <rPh sb="21" eb="22">
      <t>ジ</t>
    </rPh>
    <rPh sb="26" eb="28">
      <t>トチ</t>
    </rPh>
    <rPh sb="29" eb="32">
      <t>ケンリシャ</t>
    </rPh>
    <rPh sb="34" eb="35">
      <t>アイダ</t>
    </rPh>
    <rPh sb="37" eb="39">
      <t>カキ</t>
    </rPh>
    <rPh sb="39" eb="41">
      <t>チュウシャ</t>
    </rPh>
    <rPh sb="41" eb="43">
      <t>シセツ</t>
    </rPh>
    <rPh sb="44" eb="46">
      <t>フチ</t>
    </rPh>
    <rPh sb="51" eb="53">
      <t>トチ</t>
    </rPh>
    <rPh sb="54" eb="56">
      <t>タイシャク</t>
    </rPh>
    <rPh sb="56" eb="58">
      <t>ケイヤク</t>
    </rPh>
    <rPh sb="59" eb="61">
      <t>テイケツ</t>
    </rPh>
    <rPh sb="63" eb="65">
      <t>セコウ</t>
    </rPh>
    <rPh sb="65" eb="67">
      <t>キソク</t>
    </rPh>
    <rPh sb="67" eb="68">
      <t>ダイ</t>
    </rPh>
    <rPh sb="69" eb="70">
      <t>ジョウ</t>
    </rPh>
    <rPh sb="71" eb="73">
      <t>キテイ</t>
    </rPh>
    <rPh sb="75" eb="77">
      <t>コウジ</t>
    </rPh>
    <rPh sb="77" eb="79">
      <t>カンリョウ</t>
    </rPh>
    <rPh sb="79" eb="80">
      <t>トドケ</t>
    </rPh>
    <rPh sb="81" eb="83">
      <t>テイシュツ</t>
    </rPh>
    <rPh sb="85" eb="86">
      <t>サイ</t>
    </rPh>
    <rPh sb="88" eb="90">
      <t>トウガイ</t>
    </rPh>
    <rPh sb="90" eb="93">
      <t>ケイヤクショ</t>
    </rPh>
    <rPh sb="94" eb="95">
      <t>ウツ</t>
    </rPh>
    <rPh sb="97" eb="99">
      <t>テイシュツ</t>
    </rPh>
    <rPh sb="104" eb="106">
      <t>セイヤク</t>
    </rPh>
    <phoneticPr fontId="3"/>
  </si>
  <si>
    <t>氏名　　　　　　　　　　　　　　　　　　　　　　　　　　　　　　　　　　</t>
    <rPh sb="0" eb="2">
      <t>シメイ</t>
    </rPh>
    <phoneticPr fontId="3"/>
  </si>
  <si>
    <t>（注）</t>
    <rPh sb="1" eb="2">
      <t>チュウ</t>
    </rPh>
    <phoneticPr fontId="3"/>
  </si>
  <si>
    <t>土地所有者による記入欄</t>
    <rPh sb="0" eb="2">
      <t>トチ</t>
    </rPh>
    <rPh sb="2" eb="5">
      <t>ショユウシャ</t>
    </rPh>
    <rPh sb="8" eb="10">
      <t>キニュウ</t>
    </rPh>
    <rPh sb="10" eb="11">
      <t>ラン</t>
    </rPh>
    <phoneticPr fontId="3"/>
  </si>
  <si>
    <t>氏名
( 署   名 )</t>
    <rPh sb="0" eb="2">
      <t>シメイ</t>
    </rPh>
    <rPh sb="5" eb="6">
      <t>ショ</t>
    </rPh>
    <rPh sb="9" eb="10">
      <t>ナ</t>
    </rPh>
    <phoneticPr fontId="3"/>
  </si>
  <si>
    <t>1　土地所有者が法人である場合は、土地所有者による記入欄における署名に代わり、代表者の記名押印を
　　必要とします。</t>
    <rPh sb="2" eb="4">
      <t>トチ</t>
    </rPh>
    <rPh sb="4" eb="7">
      <t>ショユウシャ</t>
    </rPh>
    <rPh sb="8" eb="10">
      <t>ホウジン</t>
    </rPh>
    <rPh sb="13" eb="15">
      <t>バアイ</t>
    </rPh>
    <rPh sb="32" eb="34">
      <t>ショメイ</t>
    </rPh>
    <rPh sb="35" eb="36">
      <t>カ</t>
    </rPh>
    <rPh sb="39" eb="42">
      <t>ダイヒョウシャ</t>
    </rPh>
    <rPh sb="43" eb="45">
      <t>キメイ</t>
    </rPh>
    <rPh sb="45" eb="47">
      <t>オウイン</t>
    </rPh>
    <rPh sb="51" eb="53">
      <t>ヒツヨウ</t>
    </rPh>
    <phoneticPr fontId="3"/>
  </si>
  <si>
    <t>様式第10（別表関係）</t>
    <rPh sb="0" eb="2">
      <t>ヨウシキ</t>
    </rPh>
    <rPh sb="2" eb="3">
      <t>ダイ</t>
    </rPh>
    <rPh sb="6" eb="8">
      <t>ベッピョウ</t>
    </rPh>
    <rPh sb="8" eb="10">
      <t>カンケイ</t>
    </rPh>
    <phoneticPr fontId="3"/>
  </si>
  <si>
    <t>計　　算　　書</t>
    <rPh sb="0" eb="1">
      <t>ケイ</t>
    </rPh>
    <rPh sb="3" eb="4">
      <t>サン</t>
    </rPh>
    <rPh sb="6" eb="7">
      <t>ショ</t>
    </rPh>
    <phoneticPr fontId="3"/>
  </si>
  <si>
    <t>西 　宮 　市 　長　　様</t>
    <rPh sb="0" eb="1">
      <t>ニシ</t>
    </rPh>
    <rPh sb="3" eb="4">
      <t>ミヤ</t>
    </rPh>
    <rPh sb="6" eb="7">
      <t>シ</t>
    </rPh>
    <rPh sb="9" eb="10">
      <t>チョウ</t>
    </rPh>
    <rPh sb="12" eb="13">
      <t>サマ</t>
    </rPh>
    <phoneticPr fontId="3"/>
  </si>
  <si>
    <t>下記建築物に係る駐車施設附置義務台数は、次の通りです。</t>
    <rPh sb="0" eb="2">
      <t>カキ</t>
    </rPh>
    <rPh sb="2" eb="5">
      <t>ケンチクブツ</t>
    </rPh>
    <rPh sb="6" eb="7">
      <t>カカ</t>
    </rPh>
    <rPh sb="8" eb="10">
      <t>チュウシャ</t>
    </rPh>
    <rPh sb="10" eb="12">
      <t>シセツ</t>
    </rPh>
    <rPh sb="12" eb="14">
      <t>フチ</t>
    </rPh>
    <rPh sb="14" eb="16">
      <t>ギム</t>
    </rPh>
    <rPh sb="16" eb="18">
      <t>ダイスウ</t>
    </rPh>
    <rPh sb="20" eb="21">
      <t>ツギ</t>
    </rPh>
    <rPh sb="22" eb="23">
      <t>トオ</t>
    </rPh>
    <phoneticPr fontId="3"/>
  </si>
  <si>
    <t xml:space="preserve">     商業地域</t>
    <rPh sb="5" eb="7">
      <t>ショウギョウ</t>
    </rPh>
    <rPh sb="7" eb="9">
      <t>チイキ</t>
    </rPh>
    <phoneticPr fontId="3"/>
  </si>
  <si>
    <t xml:space="preserve">   近隣商業地域</t>
    <rPh sb="3" eb="5">
      <t>キンリン</t>
    </rPh>
    <rPh sb="5" eb="7">
      <t>ショウギョウ</t>
    </rPh>
    <rPh sb="7" eb="9">
      <t>チイキ</t>
    </rPh>
    <phoneticPr fontId="3"/>
  </si>
  <si>
    <t xml:space="preserve">種別　　　　　　　区分 </t>
    <rPh sb="0" eb="2">
      <t>シュベツ</t>
    </rPh>
    <rPh sb="9" eb="11">
      <t>クブン</t>
    </rPh>
    <phoneticPr fontId="3"/>
  </si>
  <si>
    <t>③事務所（注2）
・病院</t>
    <rPh sb="1" eb="3">
      <t>ジム</t>
    </rPh>
    <rPh sb="3" eb="4">
      <t>ショ</t>
    </rPh>
    <rPh sb="5" eb="6">
      <t>チュウ</t>
    </rPh>
    <rPh sb="10" eb="12">
      <t>ビョウイン</t>
    </rPh>
    <phoneticPr fontId="3"/>
  </si>
  <si>
    <t>新築又は増築
若しくは用途変更後の
延べ床面積</t>
    <rPh sb="0" eb="2">
      <t>シンチク</t>
    </rPh>
    <rPh sb="2" eb="3">
      <t>マタ</t>
    </rPh>
    <rPh sb="4" eb="6">
      <t>ゾウチク</t>
    </rPh>
    <rPh sb="7" eb="8">
      <t>モ</t>
    </rPh>
    <rPh sb="11" eb="13">
      <t>ヨウト</t>
    </rPh>
    <rPh sb="13" eb="15">
      <t>ヘンコウ</t>
    </rPh>
    <rPh sb="15" eb="16">
      <t>ゴ</t>
    </rPh>
    <rPh sb="18" eb="19">
      <t>ノ</t>
    </rPh>
    <rPh sb="20" eb="23">
      <t>ユカメンセキ</t>
    </rPh>
    <phoneticPr fontId="3"/>
  </si>
  <si>
    <t>増築又は
用途変更前の
延べ床面積</t>
    <rPh sb="0" eb="2">
      <t>ゾウチク</t>
    </rPh>
    <rPh sb="2" eb="3">
      <t>マタ</t>
    </rPh>
    <rPh sb="5" eb="7">
      <t>ヨウト</t>
    </rPh>
    <rPh sb="7" eb="9">
      <t>ヘンコウ</t>
    </rPh>
    <rPh sb="9" eb="10">
      <t>マエ</t>
    </rPh>
    <rPh sb="12" eb="13">
      <t>ノ</t>
    </rPh>
    <rPh sb="14" eb="17">
      <t>ユカメンセキ</t>
    </rPh>
    <phoneticPr fontId="3"/>
  </si>
  <si>
    <t>一戸当たりの専有面積が40㎡以下</t>
    <rPh sb="0" eb="2">
      <t>イッコ</t>
    </rPh>
    <rPh sb="2" eb="3">
      <t>ア</t>
    </rPh>
    <rPh sb="6" eb="8">
      <t>センユウ</t>
    </rPh>
    <rPh sb="8" eb="10">
      <t>メンセキ</t>
    </rPh>
    <rPh sb="14" eb="16">
      <t>イカ</t>
    </rPh>
    <phoneticPr fontId="3"/>
  </si>
  <si>
    <t>⑩</t>
    <phoneticPr fontId="3"/>
  </si>
  <si>
    <t>一戸当たりの専有面積が40㎡超</t>
    <rPh sb="0" eb="2">
      <t>イッコ</t>
    </rPh>
    <rPh sb="2" eb="3">
      <t>ア</t>
    </rPh>
    <rPh sb="6" eb="8">
      <t>センユウ</t>
    </rPh>
    <rPh sb="8" eb="10">
      <t>メンセキ</t>
    </rPh>
    <rPh sb="14" eb="15">
      <t>チョウ</t>
    </rPh>
    <phoneticPr fontId="3"/>
  </si>
  <si>
    <t>⑪</t>
    <phoneticPr fontId="3"/>
  </si>
  <si>
    <t>条例による駐車施設附置義務台数の算定</t>
    <rPh sb="0" eb="2">
      <t>ジョウレイ</t>
    </rPh>
    <rPh sb="5" eb="7">
      <t>チュウシャ</t>
    </rPh>
    <rPh sb="7" eb="9">
      <t>シセツ</t>
    </rPh>
    <rPh sb="9" eb="11">
      <t>フチ</t>
    </rPh>
    <rPh sb="11" eb="13">
      <t>ギム</t>
    </rPh>
    <rPh sb="13" eb="15">
      <t>ダイスウ</t>
    </rPh>
    <rPh sb="16" eb="18">
      <t>サンテイ</t>
    </rPh>
    <phoneticPr fontId="3"/>
  </si>
  <si>
    <r>
      <rPr>
        <sz val="12"/>
        <rFont val="ＭＳ Ｐ明朝"/>
        <family val="1"/>
        <charset val="128"/>
      </rPr>
      <t>共用部分の面積按分</t>
    </r>
    <r>
      <rPr>
        <sz val="11"/>
        <rFont val="ＭＳ Ｐ明朝"/>
        <family val="1"/>
        <charset val="128"/>
      </rPr>
      <t xml:space="preserve">
</t>
    </r>
    <r>
      <rPr>
        <sz val="9"/>
        <rFont val="ＭＳ Ｐ明朝"/>
        <family val="1"/>
        <charset val="128"/>
      </rPr>
      <t>【小数第3位四捨五入第2位止】</t>
    </r>
    <phoneticPr fontId="3"/>
  </si>
  <si>
    <r>
      <rPr>
        <sz val="12"/>
        <rFont val="ＭＳ Ｐ明朝"/>
        <family val="1"/>
        <charset val="128"/>
      </rPr>
      <t>設置基準</t>
    </r>
    <r>
      <rPr>
        <sz val="11"/>
        <rFont val="ＭＳ Ｐ明朝"/>
        <family val="1"/>
        <charset val="128"/>
      </rPr>
      <t xml:space="preserve">
</t>
    </r>
    <r>
      <rPr>
        <sz val="9"/>
        <rFont val="ＭＳ Ｐ明朝"/>
        <family val="1"/>
        <charset val="128"/>
      </rPr>
      <t>【小数第3位切上げ第2位止（⑱を除く）】</t>
    </r>
    <rPh sb="0" eb="2">
      <t>セッチ</t>
    </rPh>
    <rPh sb="2" eb="4">
      <t>キジュン</t>
    </rPh>
    <rPh sb="21" eb="22">
      <t>ノゾ</t>
    </rPh>
    <phoneticPr fontId="3"/>
  </si>
  <si>
    <t>緩和措置に係る
建築物の延べ床面積</t>
    <rPh sb="0" eb="2">
      <t>カンワ</t>
    </rPh>
    <rPh sb="2" eb="4">
      <t>ソチ</t>
    </rPh>
    <rPh sb="5" eb="6">
      <t>カカ</t>
    </rPh>
    <rPh sb="8" eb="11">
      <t>ケンチクブツ</t>
    </rPh>
    <rPh sb="12" eb="13">
      <t>ノ</t>
    </rPh>
    <rPh sb="14" eb="15">
      <t>ユカ</t>
    </rPh>
    <rPh sb="15" eb="17">
      <t>メンセキ</t>
    </rPh>
    <phoneticPr fontId="3"/>
  </si>
  <si>
    <t xml:space="preserve">
⑳</t>
    <phoneticPr fontId="3"/>
  </si>
  <si>
    <t>（小数第4位四捨五入）＝</t>
    <rPh sb="1" eb="3">
      <t>ショウスウ</t>
    </rPh>
    <rPh sb="3" eb="4">
      <t>ダイ</t>
    </rPh>
    <rPh sb="5" eb="6">
      <t>イ</t>
    </rPh>
    <rPh sb="6" eb="10">
      <t>シシャゴニュウ</t>
    </rPh>
    <phoneticPr fontId="3"/>
  </si>
  <si>
    <t>建築物（住宅を除く）の
緩和措置</t>
    <phoneticPr fontId="3"/>
  </si>
  <si>
    <t>（小数切上げ）</t>
    <rPh sb="1" eb="3">
      <t>ショウスウ</t>
    </rPh>
    <rPh sb="3" eb="5">
      <t>キリア</t>
    </rPh>
    <phoneticPr fontId="3"/>
  </si>
  <si>
    <t xml:space="preserve">
台</t>
    <rPh sb="1" eb="2">
      <t>ダイ</t>
    </rPh>
    <phoneticPr fontId="3"/>
  </si>
  <si>
    <t xml:space="preserve">
㉒</t>
    <phoneticPr fontId="3"/>
  </si>
  <si>
    <t>１　変更の場合は、変更前の事項を全て黒字で記入したうえで、変更後の事項を赤字で記入してください。</t>
    <rPh sb="2" eb="4">
      <t>ヘンコウ</t>
    </rPh>
    <rPh sb="5" eb="7">
      <t>バアイ</t>
    </rPh>
    <rPh sb="9" eb="11">
      <t>ヘンコウ</t>
    </rPh>
    <rPh sb="11" eb="12">
      <t>マエ</t>
    </rPh>
    <rPh sb="13" eb="15">
      <t>ジコウ</t>
    </rPh>
    <rPh sb="16" eb="17">
      <t>スベ</t>
    </rPh>
    <rPh sb="18" eb="20">
      <t>クロジ</t>
    </rPh>
    <rPh sb="21" eb="23">
      <t>キニュウ</t>
    </rPh>
    <rPh sb="29" eb="31">
      <t>ヘンコウ</t>
    </rPh>
    <rPh sb="31" eb="32">
      <t>ゴ</t>
    </rPh>
    <rPh sb="33" eb="35">
      <t>ジコウ</t>
    </rPh>
    <rPh sb="36" eb="38">
      <t>アカジ</t>
    </rPh>
    <rPh sb="39" eb="41">
      <t>キニュウ</t>
    </rPh>
    <phoneticPr fontId="3"/>
  </si>
  <si>
    <t>２　延べ床面積が10,000㎡を超える事務所は、附置義務台数算定対象面積について特例が適用されます。特例適用後の数値を③に記入してください。</t>
    <rPh sb="2" eb="3">
      <t>ノ</t>
    </rPh>
    <rPh sb="4" eb="7">
      <t>ユカメンセキ</t>
    </rPh>
    <rPh sb="16" eb="17">
      <t>コ</t>
    </rPh>
    <rPh sb="19" eb="21">
      <t>ジム</t>
    </rPh>
    <rPh sb="21" eb="22">
      <t>ショ</t>
    </rPh>
    <rPh sb="24" eb="26">
      <t>フチ</t>
    </rPh>
    <rPh sb="26" eb="28">
      <t>ギム</t>
    </rPh>
    <rPh sb="28" eb="30">
      <t>ダイスウ</t>
    </rPh>
    <rPh sb="30" eb="32">
      <t>サンテイ</t>
    </rPh>
    <rPh sb="32" eb="34">
      <t>タイショウ</t>
    </rPh>
    <rPh sb="34" eb="36">
      <t>メンセキ</t>
    </rPh>
    <rPh sb="40" eb="42">
      <t>トクレイ</t>
    </rPh>
    <rPh sb="43" eb="45">
      <t>テキヨウ</t>
    </rPh>
    <rPh sb="50" eb="52">
      <t>トクレイ</t>
    </rPh>
    <rPh sb="52" eb="54">
      <t>テキヨウ</t>
    </rPh>
    <rPh sb="54" eb="55">
      <t>ゴ</t>
    </rPh>
    <rPh sb="56" eb="58">
      <t>スウチ</t>
    </rPh>
    <rPh sb="61" eb="63">
      <t>キニュウ</t>
    </rPh>
    <phoneticPr fontId="3"/>
  </si>
  <si>
    <t>年</t>
    <rPh sb="0" eb="1">
      <t>ネン</t>
    </rPh>
    <phoneticPr fontId="3"/>
  </si>
  <si>
    <t>月</t>
    <rPh sb="0" eb="1">
      <t>ツキ</t>
    </rPh>
    <phoneticPr fontId="3"/>
  </si>
  <si>
    <t>日</t>
    <rPh sb="0" eb="1">
      <t>ニチ</t>
    </rPh>
    <phoneticPr fontId="3"/>
  </si>
  <si>
    <t>　様式第９（別表関係）</t>
    <rPh sb="1" eb="3">
      <t>ヨウシキ</t>
    </rPh>
    <rPh sb="3" eb="4">
      <t>ダイ</t>
    </rPh>
    <rPh sb="6" eb="8">
      <t>ベッピョウ</t>
    </rPh>
    <rPh sb="8" eb="10">
      <t>カンケイ</t>
    </rPh>
    <phoneticPr fontId="3"/>
  </si>
  <si>
    <t>年</t>
    <rPh sb="0" eb="1">
      <t>ネン</t>
    </rPh>
    <phoneticPr fontId="3"/>
  </si>
  <si>
    <t>月</t>
    <rPh sb="0" eb="1">
      <t>ツキ</t>
    </rPh>
    <phoneticPr fontId="3"/>
  </si>
  <si>
    <t>日</t>
    <rPh sb="0" eb="1">
      <t>ニチ</t>
    </rPh>
    <phoneticPr fontId="3"/>
  </si>
  <si>
    <t>　様式第７（別表関係）</t>
    <rPh sb="1" eb="3">
      <t>ヨウシキ</t>
    </rPh>
    <rPh sb="3" eb="4">
      <t>ダイ</t>
    </rPh>
    <rPh sb="6" eb="8">
      <t>ベッピョウ</t>
    </rPh>
    <rPh sb="8" eb="10">
      <t>カンケイ</t>
    </rPh>
    <phoneticPr fontId="3"/>
  </si>
  <si>
    <t>　　西宮市長様</t>
    <rPh sb="2" eb="6">
      <t>ニシノミヤシチョウ</t>
    </rPh>
    <rPh sb="6" eb="7">
      <t>サマ</t>
    </rPh>
    <phoneticPr fontId="3"/>
  </si>
  <si>
    <t>から</t>
    <phoneticPr fontId="3"/>
  </si>
  <si>
    <t>まで</t>
    <phoneticPr fontId="3"/>
  </si>
  <si>
    <r>
      <t>住所</t>
    </r>
    <r>
      <rPr>
        <b/>
        <sz val="12"/>
        <rFont val="ＭＳ Ｐ明朝"/>
        <family val="1"/>
        <charset val="128"/>
      </rPr>
      <t>　</t>
    </r>
    <rPh sb="0" eb="2">
      <t>ジュウショ</t>
    </rPh>
    <phoneticPr fontId="3"/>
  </si>
  <si>
    <t xml:space="preserve">   その他</t>
    <rPh sb="5" eb="6">
      <t>タ</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</si>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</sst>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quot;戸&quot;"/>
    <numFmt numFmtId="178" formatCode="&quot;) } ÷&quot;#,##0\ &quot;㎡ ＝&quot;"/>
    <numFmt numFmtId="179" formatCode="[$-411]ggge&quot; 年 &quot;m&quot; 月 &quot;d&quot; 日 受理&quot;"/>
    <numFmt numFmtId="180" formatCode="0_ "/>
    <numFmt numFmtId="181" formatCode="#,##0.00_ "/>
    <numFmt numFmtId="182" formatCode="0.00_);[Red]\(0.00\)"/>
    <numFmt numFmtId="183" formatCode="0_);[Red]\(0\)"/>
    <numFmt numFmtId="184" formatCode="0.000"/>
    <numFmt numFmtId="185" formatCode="#,##0_ "/>
  </numFmts>
  <fonts count="19"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8"/>
      <name val="ＭＳ Ｐゴシック"/>
      <family val="3"/>
      <charset val="128"/>
    </font>
    <font>
      <sz val="11"/>
      <color indexed="12"/>
      <name val="ＭＳ Ｐ明朝"/>
      <family val="1"/>
      <charset val="128"/>
    </font>
    <font>
      <sz val="18"/>
      <name val="HG創英角ﾎﾟｯﾌﾟ体"/>
      <family val="3"/>
      <charset val="128"/>
    </font>
    <font>
      <sz val="12"/>
      <name val="ＭＳ Ｐ明朝"/>
      <family val="1"/>
      <charset val="128"/>
    </font>
    <font>
      <u/>
      <sz val="12"/>
      <name val="ＭＳ Ｐ明朝"/>
      <family val="1"/>
      <charset val="128"/>
    </font>
    <font>
      <sz val="14"/>
      <name val="ＭＳ Ｐ明朝"/>
      <family val="1"/>
      <charset val="128"/>
    </font>
    <font>
      <sz val="9"/>
      <name val="ＭＳ 明朝"/>
      <family val="1"/>
      <charset val="128"/>
    </font>
    <font>
      <b/>
      <sz val="11"/>
      <name val="ＭＳ Ｐゴシック"/>
      <family val="3"/>
      <charset val="128"/>
      <scheme val="minor"/>
    </font>
    <font>
      <b/>
      <sz val="14"/>
      <name val="ＭＳ Ｐゴシック"/>
      <family val="3"/>
      <charset val="128"/>
    </font>
    <font>
      <b/>
      <sz val="14"/>
      <name val="ＭＳ Ｐゴシック"/>
      <family val="3"/>
      <charset val="128"/>
      <scheme val="minor"/>
    </font>
    <font>
      <sz val="12"/>
      <color indexed="12"/>
      <name val="ＭＳ Ｐ明朝"/>
      <family val="1"/>
      <charset val="128"/>
    </font>
    <font>
      <b/>
      <sz val="12"/>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dotted">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right style="dotted">
        <color indexed="64"/>
      </right>
      <top style="thin">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9">
    <xf numFmtId="0" fontId="0" fillId="0" borderId="0" xfId="0">
      <alignment vertical="center"/>
    </xf>
    <xf numFmtId="0" fontId="2" fillId="0" borderId="0" xfId="0" applyFont="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11" xfId="0" applyFont="1" applyBorder="1" applyAlignment="1">
      <alignment vertical="center"/>
    </xf>
    <xf numFmtId="0" fontId="2" fillId="0" borderId="0" xfId="0" applyFont="1" applyAlignment="1">
      <alignment vertical="top"/>
    </xf>
    <xf numFmtId="0" fontId="2" fillId="0" borderId="0"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11" xfId="0" applyFont="1" applyBorder="1" applyAlignment="1">
      <alignment vertical="center" shrinkToFit="1"/>
    </xf>
    <xf numFmtId="0" fontId="2" fillId="0" borderId="10" xfId="0" applyFont="1" applyBorder="1" applyAlignment="1">
      <alignment vertical="center" shrinkToFit="1"/>
    </xf>
    <xf numFmtId="0" fontId="9" fillId="0" borderId="0" xfId="0" applyFont="1" applyBorder="1" applyAlignment="1">
      <alignment horizontal="center" vertical="center" shrinkToFit="1"/>
    </xf>
    <xf numFmtId="40" fontId="2" fillId="0" borderId="6" xfId="1" applyNumberFormat="1" applyFont="1" applyFill="1" applyBorder="1" applyAlignment="1">
      <alignment vertical="center"/>
    </xf>
    <xf numFmtId="0" fontId="4" fillId="0" borderId="0" xfId="0" applyFont="1" applyBorder="1" applyAlignment="1">
      <alignment vertical="top"/>
    </xf>
    <xf numFmtId="176" fontId="2" fillId="0" borderId="1" xfId="0" applyNumberFormat="1" applyFont="1" applyBorder="1" applyAlignment="1">
      <alignment vertical="center"/>
    </xf>
    <xf numFmtId="0" fontId="4" fillId="0" borderId="3" xfId="0" applyFont="1" applyBorder="1" applyAlignment="1">
      <alignment horizontal="distributed" vertical="center" indent="1"/>
    </xf>
    <xf numFmtId="0" fontId="4" fillId="0" borderId="13"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2" fillId="0" borderId="20" xfId="0" applyFont="1" applyBorder="1" applyAlignment="1">
      <alignment vertical="center"/>
    </xf>
    <xf numFmtId="0" fontId="4" fillId="0" borderId="0" xfId="0" applyFont="1" applyBorder="1" applyAlignment="1">
      <alignment horizontal="center" justifyLastLine="1"/>
    </xf>
    <xf numFmtId="0" fontId="4" fillId="0" borderId="0" xfId="0" applyFont="1" applyBorder="1" applyAlignment="1">
      <alignment vertical="center"/>
    </xf>
    <xf numFmtId="0" fontId="2" fillId="0" borderId="3" xfId="0" applyFont="1" applyBorder="1" applyAlignment="1">
      <alignment vertical="distributed" textRotation="255" justifyLastLine="1"/>
    </xf>
    <xf numFmtId="0" fontId="6" fillId="0" borderId="3" xfId="0" applyFont="1" applyBorder="1" applyAlignment="1">
      <alignment vertical="top"/>
    </xf>
    <xf numFmtId="0" fontId="2" fillId="0" borderId="12" xfId="0" applyFont="1" applyBorder="1" applyAlignment="1">
      <alignment vertical="center"/>
    </xf>
    <xf numFmtId="0" fontId="2" fillId="0" borderId="1" xfId="0" applyFont="1" applyFill="1" applyBorder="1" applyAlignment="1">
      <alignment vertical="center"/>
    </xf>
    <xf numFmtId="0" fontId="2" fillId="0" borderId="28" xfId="0" applyFont="1" applyBorder="1" applyAlignment="1">
      <alignment horizontal="left" vertical="center"/>
    </xf>
    <xf numFmtId="0" fontId="2" fillId="0" borderId="4" xfId="0" applyFont="1" applyFill="1" applyBorder="1" applyAlignment="1">
      <alignment vertical="center"/>
    </xf>
    <xf numFmtId="176" fontId="2" fillId="0" borderId="4" xfId="0" applyNumberFormat="1"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right" vertical="center"/>
    </xf>
    <xf numFmtId="0" fontId="2" fillId="0" borderId="43" xfId="0" applyFont="1" applyBorder="1" applyAlignment="1">
      <alignment horizontal="left" vertical="center"/>
    </xf>
    <xf numFmtId="176" fontId="2" fillId="0" borderId="20" xfId="0" applyNumberFormat="1" applyFont="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176" fontId="2" fillId="0" borderId="20" xfId="0" applyNumberFormat="1" applyFont="1" applyFill="1" applyBorder="1" applyAlignment="1">
      <alignment vertical="center"/>
    </xf>
    <xf numFmtId="0" fontId="2" fillId="0" borderId="8" xfId="0" applyFont="1" applyFill="1" applyBorder="1" applyAlignment="1">
      <alignment vertical="center"/>
    </xf>
    <xf numFmtId="0" fontId="2" fillId="0" borderId="5" xfId="0" applyFont="1" applyFill="1" applyBorder="1" applyAlignment="1">
      <alignment vertical="center"/>
    </xf>
    <xf numFmtId="0" fontId="2" fillId="0" borderId="1" xfId="0" applyFont="1" applyBorder="1" applyAlignment="1">
      <alignment horizontal="right" vertical="center"/>
    </xf>
    <xf numFmtId="176" fontId="2" fillId="0" borderId="1" xfId="0" applyNumberFormat="1" applyFont="1" applyBorder="1" applyAlignment="1">
      <alignment horizontal="center" vertical="center"/>
    </xf>
    <xf numFmtId="0" fontId="2" fillId="0" borderId="4" xfId="0" applyFont="1" applyBorder="1" applyAlignment="1">
      <alignment horizontal="right"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2" fillId="0" borderId="30" xfId="0" applyFont="1" applyBorder="1" applyAlignment="1">
      <alignment horizontal="left" vertical="center"/>
    </xf>
    <xf numFmtId="40" fontId="2" fillId="0" borderId="1" xfId="1" applyNumberFormat="1" applyFont="1" applyFill="1" applyBorder="1" applyAlignment="1">
      <alignment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4" fillId="0" borderId="0" xfId="0" applyFont="1" applyBorder="1" applyAlignment="1">
      <alignment horizontal="center" vertical="center"/>
    </xf>
    <xf numFmtId="0" fontId="2" fillId="0" borderId="0" xfId="0" applyFont="1" applyAlignment="1">
      <alignment horizontal="left" vertical="center"/>
    </xf>
    <xf numFmtId="0" fontId="7" fillId="0" borderId="0" xfId="0" applyFont="1" applyAlignment="1">
      <alignment horizontal="distributed" vertical="center"/>
    </xf>
    <xf numFmtId="0" fontId="2" fillId="0" borderId="0" xfId="0" applyFont="1" applyAlignment="1">
      <alignment horizontal="distributed" vertical="center" justifyLastLine="1"/>
    </xf>
    <xf numFmtId="0" fontId="2" fillId="0" borderId="1" xfId="0" applyFont="1" applyBorder="1" applyAlignment="1">
      <alignment vertical="center"/>
    </xf>
    <xf numFmtId="0" fontId="2" fillId="0" borderId="6" xfId="0" applyFont="1" applyBorder="1" applyAlignment="1">
      <alignment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vertical="center"/>
    </xf>
    <xf numFmtId="0" fontId="7" fillId="0" borderId="0" xfId="0" applyFont="1" applyAlignment="1">
      <alignment horizontal="center" vertical="center"/>
    </xf>
    <xf numFmtId="0" fontId="2" fillId="0" borderId="10" xfId="0" applyFont="1" applyBorder="1" applyAlignment="1">
      <alignment vertical="center"/>
    </xf>
    <xf numFmtId="0" fontId="2" fillId="0" borderId="23" xfId="0" applyFont="1" applyBorder="1" applyAlignment="1">
      <alignment vertical="center"/>
    </xf>
    <xf numFmtId="0" fontId="2" fillId="0" borderId="27" xfId="0" applyFont="1" applyBorder="1" applyAlignment="1">
      <alignment vertical="top" shrinkToFit="1"/>
    </xf>
    <xf numFmtId="0" fontId="2" fillId="0" borderId="0" xfId="0" applyFont="1" applyBorder="1" applyAlignment="1">
      <alignment vertical="top" shrinkToFit="1"/>
    </xf>
    <xf numFmtId="0" fontId="15" fillId="0" borderId="47" xfId="0" applyFont="1" applyFill="1" applyBorder="1" applyAlignment="1">
      <alignment vertical="center"/>
    </xf>
    <xf numFmtId="0" fontId="15" fillId="0" borderId="48" xfId="0" applyFont="1" applyBorder="1" applyAlignment="1">
      <alignment vertical="center"/>
    </xf>
    <xf numFmtId="0" fontId="2" fillId="0" borderId="4" xfId="0" applyFont="1" applyBorder="1" applyAlignment="1">
      <alignment vertical="center" wrapText="1" shrinkToFit="1"/>
    </xf>
    <xf numFmtId="0" fontId="2" fillId="0" borderId="0" xfId="0" applyFont="1" applyAlignment="1">
      <alignment vertical="center"/>
    </xf>
    <xf numFmtId="0" fontId="0" fillId="2" borderId="0" xfId="0" applyFill="1">
      <alignment vertical="center"/>
    </xf>
    <xf numFmtId="0" fontId="10" fillId="2" borderId="0" xfId="0" applyFont="1" applyFill="1" applyAlignment="1" applyProtection="1">
      <alignment vertical="center"/>
      <protection locked="0"/>
    </xf>
    <xf numFmtId="0" fontId="10" fillId="2" borderId="12"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10" fillId="0" borderId="1" xfId="0" applyFont="1" applyFill="1" applyBorder="1" applyAlignment="1" applyProtection="1">
      <alignment vertical="center"/>
    </xf>
    <xf numFmtId="0" fontId="10" fillId="2" borderId="1" xfId="0" applyFont="1" applyFill="1" applyBorder="1" applyAlignment="1" applyProtection="1">
      <alignment vertical="center"/>
    </xf>
    <xf numFmtId="0" fontId="10" fillId="2" borderId="6" xfId="0" applyFont="1" applyFill="1" applyBorder="1" applyAlignment="1" applyProtection="1">
      <alignment vertical="center"/>
    </xf>
    <xf numFmtId="40" fontId="10" fillId="0" borderId="1" xfId="1" applyNumberFormat="1" applyFont="1" applyFill="1" applyBorder="1" applyAlignment="1" applyProtection="1">
      <alignment vertical="center"/>
    </xf>
    <xf numFmtId="40" fontId="10" fillId="2" borderId="1" xfId="1" applyNumberFormat="1" applyFont="1" applyFill="1" applyBorder="1" applyAlignment="1" applyProtection="1">
      <alignment vertical="center"/>
    </xf>
    <xf numFmtId="40" fontId="10" fillId="2" borderId="6" xfId="1" applyNumberFormat="1" applyFont="1" applyFill="1" applyBorder="1" applyAlignment="1" applyProtection="1">
      <alignment vertical="center"/>
    </xf>
    <xf numFmtId="177" fontId="10" fillId="2" borderId="36" xfId="0" applyNumberFormat="1" applyFont="1" applyFill="1" applyBorder="1" applyAlignment="1" applyProtection="1">
      <alignment vertical="center" shrinkToFit="1"/>
    </xf>
    <xf numFmtId="177" fontId="10" fillId="2" borderId="37" xfId="0" applyNumberFormat="1" applyFont="1" applyFill="1" applyBorder="1" applyAlignment="1" applyProtection="1">
      <alignment vertical="center" shrinkToFit="1"/>
    </xf>
    <xf numFmtId="0" fontId="10" fillId="2" borderId="4" xfId="0" applyFont="1" applyFill="1" applyBorder="1" applyAlignment="1" applyProtection="1">
      <alignment horizontal="right" vertical="center"/>
    </xf>
    <xf numFmtId="0" fontId="10" fillId="2" borderId="30" xfId="0" applyFont="1" applyFill="1" applyBorder="1" applyAlignment="1" applyProtection="1">
      <alignment horizontal="left" vertical="center"/>
    </xf>
    <xf numFmtId="0" fontId="10" fillId="2" borderId="4" xfId="0" applyFont="1" applyFill="1" applyBorder="1" applyAlignment="1" applyProtection="1">
      <alignment vertical="center"/>
    </xf>
    <xf numFmtId="176" fontId="10" fillId="2" borderId="4" xfId="0" applyNumberFormat="1" applyFont="1" applyFill="1" applyBorder="1" applyAlignment="1" applyProtection="1">
      <alignment vertical="center"/>
    </xf>
    <xf numFmtId="0" fontId="2" fillId="2" borderId="12" xfId="0" applyFont="1" applyFill="1" applyBorder="1" applyAlignment="1" applyProtection="1">
      <alignment vertical="center"/>
    </xf>
    <xf numFmtId="0" fontId="2" fillId="2" borderId="1" xfId="0" applyFont="1" applyFill="1" applyBorder="1" applyAlignment="1" applyProtection="1">
      <alignment vertical="center"/>
    </xf>
    <xf numFmtId="0" fontId="10" fillId="2" borderId="1" xfId="0" applyFont="1" applyFill="1" applyBorder="1" applyAlignment="1" applyProtection="1">
      <alignment horizontal="right" vertical="center"/>
    </xf>
    <xf numFmtId="0" fontId="10" fillId="2" borderId="28" xfId="0" applyFont="1" applyFill="1" applyBorder="1" applyAlignment="1" applyProtection="1">
      <alignment horizontal="left" vertical="center"/>
    </xf>
    <xf numFmtId="176" fontId="10" fillId="2" borderId="1" xfId="0" applyNumberFormat="1" applyFont="1" applyFill="1" applyBorder="1" applyAlignment="1" applyProtection="1">
      <alignment vertical="center"/>
    </xf>
    <xf numFmtId="0" fontId="10" fillId="2" borderId="8"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5" xfId="0" applyFont="1" applyFill="1" applyBorder="1" applyAlignment="1" applyProtection="1">
      <alignment vertical="center"/>
    </xf>
    <xf numFmtId="176" fontId="10" fillId="2" borderId="1" xfId="0" applyNumberFormat="1" applyFont="1" applyFill="1" applyBorder="1" applyAlignment="1" applyProtection="1">
      <alignment horizontal="center" vertical="center"/>
    </xf>
    <xf numFmtId="0" fontId="10" fillId="2" borderId="5" xfId="0" applyFont="1" applyFill="1" applyBorder="1" applyAlignment="1" applyProtection="1">
      <alignment vertical="center"/>
    </xf>
    <xf numFmtId="0" fontId="2" fillId="2" borderId="19" xfId="0" applyFont="1" applyFill="1" applyBorder="1" applyAlignment="1" applyProtection="1">
      <alignment vertical="center"/>
    </xf>
    <xf numFmtId="0" fontId="2" fillId="2" borderId="20" xfId="0" applyFont="1" applyFill="1" applyBorder="1" applyAlignment="1" applyProtection="1">
      <alignment vertical="center"/>
    </xf>
    <xf numFmtId="0" fontId="10" fillId="2" borderId="20" xfId="0" applyFont="1" applyFill="1" applyBorder="1" applyAlignment="1" applyProtection="1">
      <alignment horizontal="right" vertical="center"/>
    </xf>
    <xf numFmtId="0" fontId="10" fillId="2" borderId="43" xfId="0" applyFont="1" applyFill="1" applyBorder="1" applyAlignment="1" applyProtection="1">
      <alignment horizontal="left" vertical="center"/>
    </xf>
    <xf numFmtId="0" fontId="10" fillId="2" borderId="20" xfId="0" applyFont="1" applyFill="1" applyBorder="1" applyAlignment="1" applyProtection="1">
      <alignment vertical="center"/>
    </xf>
    <xf numFmtId="176" fontId="10" fillId="2" borderId="20" xfId="0" applyNumberFormat="1" applyFont="1" applyFill="1" applyBorder="1" applyAlignment="1" applyProtection="1">
      <alignment vertical="center"/>
    </xf>
    <xf numFmtId="0" fontId="10" fillId="2" borderId="27" xfId="0" applyFont="1" applyFill="1" applyBorder="1" applyAlignment="1" applyProtection="1">
      <alignment vertical="top" shrinkToFit="1"/>
    </xf>
    <xf numFmtId="0" fontId="2" fillId="2" borderId="27" xfId="0" applyFont="1" applyFill="1" applyBorder="1" applyAlignment="1" applyProtection="1">
      <alignment vertical="center" wrapText="1"/>
    </xf>
    <xf numFmtId="0" fontId="2" fillId="2" borderId="23" xfId="0" applyFont="1" applyFill="1" applyBorder="1" applyAlignment="1" applyProtection="1">
      <alignment vertical="center"/>
    </xf>
    <xf numFmtId="0" fontId="10" fillId="2" borderId="0" xfId="0" applyFont="1" applyFill="1" applyBorder="1" applyAlignment="1" applyProtection="1">
      <alignment vertical="top" shrinkToFit="1"/>
    </xf>
    <xf numFmtId="0" fontId="2" fillId="2" borderId="0" xfId="0" applyFont="1" applyFill="1" applyBorder="1" applyAlignment="1" applyProtection="1">
      <alignment vertical="center" shrinkToFit="1"/>
    </xf>
    <xf numFmtId="0" fontId="2" fillId="2" borderId="8" xfId="0" applyFont="1" applyFill="1" applyBorder="1" applyAlignment="1" applyProtection="1">
      <alignment vertical="center"/>
    </xf>
    <xf numFmtId="0" fontId="10" fillId="2" borderId="4" xfId="0" applyFont="1" applyFill="1" applyBorder="1" applyAlignment="1" applyProtection="1">
      <alignment vertical="center" shrinkToFit="1"/>
    </xf>
    <xf numFmtId="0" fontId="10" fillId="2" borderId="4" xfId="0" applyFont="1" applyFill="1" applyBorder="1" applyAlignment="1" applyProtection="1">
      <alignment vertical="center" wrapText="1" shrinkToFit="1"/>
    </xf>
    <xf numFmtId="0" fontId="10" fillId="2" borderId="56" xfId="0" applyFont="1" applyFill="1" applyBorder="1" applyAlignment="1" applyProtection="1">
      <alignment vertical="center"/>
    </xf>
    <xf numFmtId="38" fontId="5" fillId="2" borderId="3" xfId="1" applyFont="1" applyFill="1" applyBorder="1" applyAlignment="1" applyProtection="1">
      <alignment vertical="top"/>
    </xf>
    <xf numFmtId="38" fontId="2" fillId="2" borderId="3" xfId="1" applyFont="1" applyFill="1" applyBorder="1" applyAlignment="1" applyProtection="1">
      <alignment horizontal="center" vertical="top" shrinkToFit="1"/>
    </xf>
    <xf numFmtId="0" fontId="15" fillId="2" borderId="47" xfId="0" applyFont="1" applyFill="1" applyBorder="1" applyAlignment="1" applyProtection="1">
      <alignment vertical="center"/>
    </xf>
    <xf numFmtId="0" fontId="15" fillId="2" borderId="48" xfId="0" applyFont="1" applyFill="1" applyBorder="1" applyAlignment="1" applyProtection="1">
      <alignment vertical="center"/>
    </xf>
    <xf numFmtId="0" fontId="2" fillId="0" borderId="0" xfId="0" applyFont="1" applyAlignment="1" applyProtection="1">
      <alignment vertical="center"/>
    </xf>
    <xf numFmtId="0" fontId="2" fillId="0" borderId="0" xfId="0" applyFont="1" applyAlignment="1" applyProtection="1">
      <alignment vertical="center" justifyLastLine="1"/>
    </xf>
    <xf numFmtId="0" fontId="7" fillId="0" borderId="0" xfId="0" applyFont="1" applyAlignment="1" applyProtection="1">
      <alignment horizontal="distributed" vertical="center"/>
    </xf>
    <xf numFmtId="0" fontId="7" fillId="0" borderId="0" xfId="0" applyFont="1" applyAlignment="1" applyProtection="1">
      <alignment horizontal="center" vertical="center"/>
    </xf>
    <xf numFmtId="0" fontId="10" fillId="0" borderId="0" xfId="0" applyFont="1" applyBorder="1" applyAlignment="1" applyProtection="1">
      <alignment vertical="top"/>
    </xf>
    <xf numFmtId="0" fontId="0" fillId="2" borderId="0" xfId="0" applyFill="1" applyProtection="1">
      <alignment vertical="center"/>
    </xf>
    <xf numFmtId="0" fontId="2" fillId="0" borderId="6" xfId="0" applyFont="1" applyBorder="1" applyAlignment="1">
      <alignment vertical="center"/>
    </xf>
    <xf numFmtId="0" fontId="10" fillId="0" borderId="0" xfId="0" applyFont="1" applyBorder="1" applyAlignment="1" applyProtection="1">
      <alignment vertical="center"/>
      <protection locked="0"/>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vertical="center"/>
      <protection locked="0"/>
    </xf>
    <xf numFmtId="0" fontId="10" fillId="2" borderId="0" xfId="0" applyFont="1" applyFill="1" applyAlignment="1" applyProtection="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6" xfId="0" applyFont="1" applyBorder="1" applyAlignment="1">
      <alignment vertical="center"/>
    </xf>
    <xf numFmtId="0" fontId="13" fillId="0" borderId="35" xfId="0" applyFont="1" applyBorder="1" applyAlignment="1">
      <alignment horizontal="center" vertical="center" wrapText="1" shrinkToFit="1"/>
    </xf>
    <xf numFmtId="0" fontId="13" fillId="0" borderId="36" xfId="0" applyFont="1" applyBorder="1" applyAlignment="1">
      <alignment horizontal="center" vertical="center" wrapText="1" shrinkToFit="1"/>
    </xf>
    <xf numFmtId="0" fontId="13" fillId="0" borderId="37" xfId="0" applyFont="1" applyBorder="1" applyAlignment="1">
      <alignment horizontal="center" vertical="center" wrapText="1" shrinkToFi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xf>
    <xf numFmtId="0" fontId="2" fillId="0" borderId="8" xfId="0" applyFont="1" applyBorder="1" applyAlignment="1">
      <alignment horizontal="center" vertical="center"/>
    </xf>
    <xf numFmtId="179" fontId="2" fillId="0" borderId="11" xfId="0" applyNumberFormat="1" applyFont="1" applyBorder="1" applyAlignment="1">
      <alignment horizontal="center" vertical="center"/>
    </xf>
    <xf numFmtId="179" fontId="2" fillId="0" borderId="0" xfId="0" applyNumberFormat="1" applyFont="1" applyBorder="1" applyAlignment="1">
      <alignment horizontal="center" vertical="center"/>
    </xf>
    <xf numFmtId="179" fontId="2" fillId="0" borderId="8" xfId="0" applyNumberFormat="1" applyFont="1" applyBorder="1" applyAlignment="1">
      <alignment horizontal="center" vertical="center"/>
    </xf>
    <xf numFmtId="0" fontId="2" fillId="0" borderId="3" xfId="0" applyFont="1" applyBorder="1" applyAlignment="1">
      <alignment horizontal="center" vertical="center"/>
    </xf>
    <xf numFmtId="0" fontId="6" fillId="0" borderId="3" xfId="0" applyFont="1" applyBorder="1" applyAlignment="1">
      <alignment horizontal="center" justifyLastLine="1"/>
    </xf>
    <xf numFmtId="0" fontId="2" fillId="0" borderId="3" xfId="0" applyFont="1" applyBorder="1" applyAlignment="1">
      <alignment vertical="center"/>
    </xf>
    <xf numFmtId="0" fontId="2" fillId="0" borderId="7" xfId="0" applyFont="1" applyBorder="1" applyAlignment="1">
      <alignment horizontal="center" vertical="distributed"/>
    </xf>
    <xf numFmtId="0" fontId="2" fillId="0" borderId="8" xfId="0" applyFont="1" applyBorder="1" applyAlignment="1">
      <alignment horizontal="center" vertical="distributed"/>
    </xf>
    <xf numFmtId="0" fontId="2" fillId="0" borderId="5" xfId="0" applyFont="1" applyBorder="1" applyAlignment="1">
      <alignment horizontal="center" vertical="distributed"/>
    </xf>
    <xf numFmtId="0" fontId="2" fillId="0" borderId="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9"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9"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2" xfId="0" applyFont="1" applyBorder="1" applyAlignment="1">
      <alignment horizontal="distributed" vertical="center" indent="1"/>
    </xf>
    <xf numFmtId="0" fontId="4" fillId="0" borderId="9" xfId="0" applyFont="1" applyBorder="1" applyAlignment="1">
      <alignment horizontal="left" vertical="center"/>
    </xf>
    <xf numFmtId="0" fontId="4" fillId="0" borderId="3" xfId="0" applyFont="1" applyBorder="1" applyAlignment="1">
      <alignment horizontal="left" vertical="center"/>
    </xf>
    <xf numFmtId="0" fontId="14" fillId="0" borderId="14" xfId="0" applyFont="1" applyBorder="1" applyAlignment="1">
      <alignment horizontal="center" vertical="distributed" textRotation="255" justifyLastLine="1"/>
    </xf>
    <xf numFmtId="0" fontId="14" fillId="0" borderId="15" xfId="0" applyFont="1" applyBorder="1" applyAlignment="1">
      <alignment horizontal="center" vertical="distributed" textRotation="255" justifyLastLine="1"/>
    </xf>
    <xf numFmtId="0" fontId="2" fillId="0" borderId="8"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4"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horizontal="distributed" vertical="center" indent="1"/>
    </xf>
    <xf numFmtId="0" fontId="2" fillId="0" borderId="2" xfId="0" applyFont="1" applyBorder="1" applyAlignment="1">
      <alignment vertical="center" textRotation="255"/>
    </xf>
    <xf numFmtId="0" fontId="2" fillId="0" borderId="9" xfId="0" applyFont="1" applyBorder="1" applyAlignment="1">
      <alignment horizontal="distributed" vertical="distributed" indent="1"/>
    </xf>
    <xf numFmtId="0" fontId="2" fillId="0" borderId="3" xfId="0" applyFont="1" applyBorder="1" applyAlignment="1">
      <alignment horizontal="distributed" vertical="distributed" indent="1"/>
    </xf>
    <xf numFmtId="0" fontId="2" fillId="0" borderId="7" xfId="0" applyFont="1" applyBorder="1" applyAlignment="1">
      <alignment horizontal="distributed" vertical="distributed" indent="1"/>
    </xf>
    <xf numFmtId="0" fontId="2" fillId="0" borderId="2" xfId="0" applyFont="1" applyBorder="1" applyAlignment="1">
      <alignment vertical="center"/>
    </xf>
    <xf numFmtId="0" fontId="2" fillId="0" borderId="11" xfId="0" applyFont="1" applyBorder="1" applyAlignment="1">
      <alignment horizontal="distributed" vertical="distributed" indent="1"/>
    </xf>
    <xf numFmtId="0" fontId="2" fillId="0" borderId="0" xfId="0" applyFont="1" applyBorder="1" applyAlignment="1">
      <alignment horizontal="distributed" vertical="distributed" indent="1"/>
    </xf>
    <xf numFmtId="0" fontId="2" fillId="0" borderId="8" xfId="0" applyFont="1" applyBorder="1" applyAlignment="1">
      <alignment horizontal="distributed" vertical="distributed" indent="1"/>
    </xf>
    <xf numFmtId="0" fontId="2" fillId="0" borderId="10" xfId="0" applyFont="1" applyBorder="1" applyAlignment="1">
      <alignment horizontal="distributed" vertical="distributed" indent="1"/>
    </xf>
    <xf numFmtId="0" fontId="2" fillId="0" borderId="4" xfId="0" applyFont="1" applyBorder="1" applyAlignment="1">
      <alignment horizontal="distributed" vertical="distributed" indent="1"/>
    </xf>
    <xf numFmtId="0" fontId="2" fillId="0" borderId="5" xfId="0" applyFont="1" applyBorder="1" applyAlignment="1">
      <alignment horizontal="distributed" vertical="distributed" indent="1"/>
    </xf>
    <xf numFmtId="0" fontId="2" fillId="0" borderId="52" xfId="0" applyFont="1" applyBorder="1" applyAlignment="1">
      <alignment horizontal="center" vertical="center" wrapText="1"/>
    </xf>
    <xf numFmtId="0" fontId="2" fillId="0" borderId="10"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1" xfId="0" applyFont="1" applyBorder="1" applyAlignment="1">
      <alignment horizontal="left" vertical="center" shrinkToFit="1"/>
    </xf>
    <xf numFmtId="1" fontId="2" fillId="0" borderId="1" xfId="0" applyNumberFormat="1" applyFont="1" applyBorder="1" applyAlignment="1">
      <alignment horizontal="center" vertical="center" wrapText="1" shrinkToFi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16" fillId="0" borderId="53"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5" fillId="0" borderId="53" xfId="0" applyFont="1" applyBorder="1" applyAlignment="1">
      <alignment horizontal="right" vertical="center"/>
    </xf>
    <xf numFmtId="0" fontId="15" fillId="0" borderId="47" xfId="0" applyFont="1" applyBorder="1" applyAlignment="1">
      <alignment horizontal="right" vertical="center"/>
    </xf>
    <xf numFmtId="180" fontId="15" fillId="0" borderId="47" xfId="0" applyNumberFormat="1" applyFont="1" applyBorder="1" applyAlignment="1">
      <alignment horizontal="center" vertical="center"/>
    </xf>
    <xf numFmtId="0" fontId="15" fillId="0" borderId="47"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7" xfId="0" applyFont="1" applyBorder="1" applyAlignment="1">
      <alignment horizontal="left" vertical="top" shrinkToFit="1"/>
    </xf>
    <xf numFmtId="0" fontId="2" fillId="0" borderId="27"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27" xfId="0" applyFont="1" applyBorder="1" applyAlignment="1">
      <alignment horizontal="right" vertical="center" shrinkToFit="1"/>
    </xf>
    <xf numFmtId="38" fontId="2" fillId="0" borderId="27" xfId="1" applyFont="1" applyBorder="1" applyAlignment="1">
      <alignment horizontal="center" vertical="center" wrapText="1"/>
    </xf>
    <xf numFmtId="38" fontId="2" fillId="0" borderId="0" xfId="1" applyFont="1" applyBorder="1" applyAlignment="1">
      <alignment horizontal="center" vertical="center" shrinkToFit="1"/>
    </xf>
    <xf numFmtId="38" fontId="2" fillId="0" borderId="4" xfId="1" applyFont="1" applyBorder="1" applyAlignment="1">
      <alignment horizontal="center" vertical="center" shrinkToFit="1"/>
    </xf>
    <xf numFmtId="0" fontId="2" fillId="0" borderId="0" xfId="0" applyFont="1" applyBorder="1" applyAlignment="1">
      <alignment horizontal="right" vertical="center" shrinkToFit="1"/>
    </xf>
    <xf numFmtId="0" fontId="2" fillId="0" borderId="0" xfId="0" applyFont="1" applyBorder="1" applyAlignment="1">
      <alignment horizontal="right" vertical="center" wrapText="1"/>
    </xf>
    <xf numFmtId="0" fontId="2" fillId="0" borderId="31" xfId="0" applyFont="1" applyBorder="1" applyAlignment="1">
      <alignment horizontal="center" vertical="center" wrapText="1"/>
    </xf>
    <xf numFmtId="0" fontId="2" fillId="0" borderId="2" xfId="0" applyFont="1" applyBorder="1" applyAlignment="1">
      <alignment horizontal="center" vertical="center"/>
    </xf>
    <xf numFmtId="0" fontId="2" fillId="0" borderId="31" xfId="0" applyFont="1" applyBorder="1" applyAlignment="1">
      <alignment horizontal="center" vertical="center"/>
    </xf>
    <xf numFmtId="0" fontId="6" fillId="0" borderId="9" xfId="0" applyFont="1" applyFill="1" applyBorder="1" applyAlignment="1">
      <alignment horizontal="left" vertical="top"/>
    </xf>
    <xf numFmtId="0" fontId="6" fillId="0" borderId="3" xfId="0" applyFont="1" applyFill="1" applyBorder="1" applyAlignment="1">
      <alignment horizontal="left" vertical="top"/>
    </xf>
    <xf numFmtId="0" fontId="6" fillId="0" borderId="7" xfId="0" applyFont="1" applyFill="1" applyBorder="1" applyAlignment="1">
      <alignment horizontal="left" vertical="top"/>
    </xf>
    <xf numFmtId="176" fontId="2" fillId="0" borderId="1" xfId="0" applyNumberFormat="1" applyFont="1" applyBorder="1" applyAlignment="1">
      <alignment horizontal="center" vertical="center"/>
    </xf>
    <xf numFmtId="180" fontId="2" fillId="0" borderId="10" xfId="0" applyNumberFormat="1" applyFont="1" applyFill="1" applyBorder="1" applyAlignment="1">
      <alignment horizontal="center" vertical="center"/>
    </xf>
    <xf numFmtId="180" fontId="2" fillId="0" borderId="4" xfId="0" applyNumberFormat="1"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6" fontId="2" fillId="0" borderId="20" xfId="0" applyNumberFormat="1" applyFont="1" applyFill="1" applyBorder="1" applyAlignment="1">
      <alignment horizontal="center" vertical="center"/>
    </xf>
    <xf numFmtId="0" fontId="2" fillId="0" borderId="21"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176" fontId="2" fillId="0" borderId="11"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42" xfId="0" applyFont="1" applyBorder="1" applyAlignment="1">
      <alignment horizontal="center" vertical="center" textRotation="255" shrinkToFit="1"/>
    </xf>
    <xf numFmtId="0" fontId="2" fillId="0" borderId="14"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176" fontId="2" fillId="0" borderId="39" xfId="0" applyNumberFormat="1" applyFont="1" applyBorder="1" applyAlignment="1">
      <alignment horizontal="center" vertical="center" wrapText="1" shrinkToFit="1"/>
    </xf>
    <xf numFmtId="176" fontId="2" fillId="0" borderId="39" xfId="0" applyNumberFormat="1" applyFont="1" applyBorder="1" applyAlignment="1">
      <alignment horizontal="center" vertical="center" shrinkToFit="1"/>
    </xf>
    <xf numFmtId="176" fontId="2" fillId="0" borderId="41" xfId="0" applyNumberFormat="1" applyFont="1" applyBorder="1" applyAlignment="1">
      <alignment horizontal="center" vertical="center" shrinkToFit="1"/>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2" fontId="2" fillId="0" borderId="25" xfId="0" applyNumberFormat="1" applyFont="1" applyBorder="1" applyAlignment="1">
      <alignment horizontal="center" vertical="center"/>
    </xf>
    <xf numFmtId="176" fontId="2" fillId="0" borderId="25" xfId="0" applyNumberFormat="1" applyFont="1" applyBorder="1" applyAlignment="1">
      <alignment horizontal="center" vertical="center"/>
    </xf>
    <xf numFmtId="0" fontId="2" fillId="0" borderId="32" xfId="0" applyFont="1" applyBorder="1" applyAlignment="1">
      <alignment horizontal="center" vertical="center" wrapText="1"/>
    </xf>
    <xf numFmtId="0" fontId="2" fillId="0" borderId="15" xfId="0" applyFont="1" applyBorder="1" applyAlignment="1">
      <alignment horizontal="center" vertical="center"/>
    </xf>
    <xf numFmtId="178" fontId="6" fillId="0" borderId="26" xfId="0" applyNumberFormat="1" applyFont="1" applyFill="1" applyBorder="1" applyAlignment="1">
      <alignment horizontal="left" vertical="top" shrinkToFit="1"/>
    </xf>
    <xf numFmtId="178" fontId="6" fillId="0" borderId="27" xfId="0" applyNumberFormat="1" applyFont="1" applyFill="1" applyBorder="1" applyAlignment="1">
      <alignment horizontal="left" vertical="top" shrinkToFit="1"/>
    </xf>
    <xf numFmtId="178" fontId="6" fillId="0" borderId="23" xfId="0" applyNumberFormat="1" applyFont="1" applyFill="1" applyBorder="1" applyAlignment="1">
      <alignment horizontal="left" vertical="top" shrinkToFit="1"/>
    </xf>
    <xf numFmtId="0" fontId="2" fillId="0" borderId="9"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2" fontId="2" fillId="0" borderId="1"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40" fontId="2" fillId="0" borderId="12" xfId="1" applyNumberFormat="1" applyFont="1" applyFill="1" applyBorder="1" applyAlignment="1">
      <alignment horizontal="center" vertical="center"/>
    </xf>
    <xf numFmtId="40" fontId="2" fillId="0" borderId="1" xfId="1" applyNumberFormat="1" applyFont="1" applyFill="1" applyBorder="1" applyAlignment="1">
      <alignment horizontal="center" vertical="center"/>
    </xf>
    <xf numFmtId="40" fontId="2" fillId="0" borderId="16" xfId="1" applyNumberFormat="1" applyFont="1" applyFill="1" applyBorder="1" applyAlignment="1">
      <alignment horizontal="center" vertical="center"/>
    </xf>
    <xf numFmtId="40" fontId="2" fillId="0" borderId="17" xfId="1" applyNumberFormat="1" applyFont="1" applyFill="1" applyBorder="1" applyAlignment="1">
      <alignment horizontal="center" vertical="center"/>
    </xf>
    <xf numFmtId="40" fontId="2" fillId="0" borderId="18" xfId="1" applyNumberFormat="1" applyFont="1" applyFill="1" applyBorder="1" applyAlignment="1">
      <alignment horizontal="center" vertical="center"/>
    </xf>
    <xf numFmtId="0" fontId="2" fillId="0" borderId="33" xfId="0" applyFont="1" applyBorder="1" applyAlignment="1">
      <alignment horizontal="distributed" vertical="center" wrapText="1" indent="1"/>
    </xf>
    <xf numFmtId="176" fontId="2" fillId="0" borderId="35" xfId="0" applyNumberFormat="1" applyFont="1" applyBorder="1" applyAlignment="1">
      <alignment horizontal="center" vertical="center" shrinkToFit="1"/>
    </xf>
    <xf numFmtId="176" fontId="2" fillId="0" borderId="36" xfId="0" applyNumberFormat="1" applyFont="1" applyBorder="1" applyAlignment="1">
      <alignment horizontal="center" vertical="center" shrinkToFit="1"/>
    </xf>
    <xf numFmtId="180" fontId="2" fillId="0" borderId="36" xfId="0" applyNumberFormat="1" applyFont="1" applyBorder="1" applyAlignment="1">
      <alignment horizontal="center" vertical="center" shrinkToFit="1"/>
    </xf>
    <xf numFmtId="177" fontId="2" fillId="0" borderId="36" xfId="0" applyNumberFormat="1" applyFont="1" applyFill="1" applyBorder="1" applyAlignment="1">
      <alignment horizontal="right" vertical="center" shrinkToFit="1"/>
    </xf>
    <xf numFmtId="177" fontId="2" fillId="0" borderId="37" xfId="0" applyNumberFormat="1" applyFont="1" applyFill="1" applyBorder="1" applyAlignment="1">
      <alignment horizontal="right" vertical="center" shrinkToFit="1"/>
    </xf>
    <xf numFmtId="40" fontId="2" fillId="0" borderId="6" xfId="1" applyNumberFormat="1" applyFont="1" applyFill="1" applyBorder="1" applyAlignment="1">
      <alignment horizontal="center" vertical="center"/>
    </xf>
    <xf numFmtId="40" fontId="8" fillId="0" borderId="12" xfId="1" applyNumberFormat="1" applyFont="1" applyFill="1" applyBorder="1" applyAlignment="1">
      <alignment horizontal="center" vertical="center"/>
    </xf>
    <xf numFmtId="40" fontId="8" fillId="0" borderId="1" xfId="1" applyNumberFormat="1" applyFont="1" applyFill="1" applyBorder="1" applyAlignment="1">
      <alignment horizontal="center" vertical="center"/>
    </xf>
    <xf numFmtId="40" fontId="8" fillId="0" borderId="6" xfId="1" applyNumberFormat="1" applyFont="1" applyFill="1" applyBorder="1" applyAlignment="1">
      <alignment horizontal="center" vertical="center"/>
    </xf>
    <xf numFmtId="0" fontId="4" fillId="0" borderId="9" xfId="0" applyFont="1" applyBorder="1" applyAlignment="1">
      <alignment horizontal="center" vertical="center" wrapText="1"/>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2" fillId="0" borderId="0" xfId="0" applyFont="1" applyBorder="1" applyAlignment="1">
      <alignment horizontal="distributed" vertical="center" indent="3"/>
    </xf>
    <xf numFmtId="0" fontId="2" fillId="0" borderId="13" xfId="0" applyFont="1" applyBorder="1" applyAlignment="1">
      <alignment vertical="distributed" textRotation="255" justifyLastLine="1"/>
    </xf>
    <xf numFmtId="0" fontId="2" fillId="0" borderId="14" xfId="0" applyFont="1" applyBorder="1" applyAlignment="1">
      <alignment vertical="distributed" textRotation="255" justifyLastLine="1"/>
    </xf>
    <xf numFmtId="0" fontId="2" fillId="0" borderId="34" xfId="0" applyFont="1" applyBorder="1" applyAlignment="1">
      <alignment vertical="distributed" textRotation="255" justifyLastLine="1"/>
    </xf>
    <xf numFmtId="0" fontId="2" fillId="0" borderId="6" xfId="0" applyFont="1" applyBorder="1" applyAlignment="1">
      <alignment horizontal="distributed" vertical="center" indent="1"/>
    </xf>
    <xf numFmtId="0" fontId="2" fillId="0" borderId="6" xfId="0" applyFont="1" applyBorder="1" applyAlignment="1">
      <alignment horizontal="left" vertical="center" shrinkToFit="1"/>
    </xf>
    <xf numFmtId="40" fontId="2" fillId="0" borderId="1" xfId="0" applyNumberFormat="1" applyFont="1" applyBorder="1" applyAlignment="1">
      <alignment horizontal="center" vertical="center"/>
    </xf>
    <xf numFmtId="0" fontId="5" fillId="0" borderId="6" xfId="0" applyFont="1" applyBorder="1" applyAlignment="1">
      <alignment horizontal="distributed" vertical="center" wrapText="1" indent="1"/>
    </xf>
    <xf numFmtId="0" fontId="5" fillId="0" borderId="2" xfId="0" applyFont="1" applyBorder="1" applyAlignment="1">
      <alignment horizontal="distributed" vertical="center" wrapText="1" indent="1"/>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Alignment="1">
      <alignment horizontal="left" vertical="center"/>
    </xf>
    <xf numFmtId="0" fontId="7"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distributed" vertical="center" justifyLastLine="1"/>
    </xf>
    <xf numFmtId="0" fontId="2" fillId="0" borderId="0" xfId="0" applyFont="1" applyAlignment="1">
      <alignment horizontal="left" vertical="center" justifyLastLine="1"/>
    </xf>
    <xf numFmtId="0" fontId="2" fillId="0" borderId="0" xfId="0" applyFont="1" applyAlignment="1">
      <alignment horizontal="right" vertical="center"/>
    </xf>
    <xf numFmtId="0" fontId="2" fillId="0" borderId="0" xfId="0" applyFont="1" applyAlignment="1" applyProtection="1">
      <alignment horizontal="center" vertical="center"/>
    </xf>
    <xf numFmtId="0" fontId="2" fillId="0" borderId="0" xfId="0" applyFont="1" applyAlignment="1" applyProtection="1">
      <alignment horizontal="center" vertical="top"/>
    </xf>
    <xf numFmtId="0" fontId="2" fillId="0" borderId="0" xfId="0" applyFont="1" applyAlignment="1" applyProtection="1">
      <alignment horizontal="left" vertical="top" justifyLastLine="1"/>
    </xf>
    <xf numFmtId="0" fontId="10" fillId="0" borderId="0" xfId="0" applyFont="1" applyAlignment="1" applyProtection="1">
      <alignment horizontal="center" vertical="center" justifyLastLine="1"/>
      <protection locked="0"/>
    </xf>
    <xf numFmtId="0" fontId="10" fillId="0" borderId="0" xfId="0" applyFont="1" applyAlignment="1" applyProtection="1">
      <alignment horizontal="center" vertical="center"/>
      <protection locked="0"/>
    </xf>
    <xf numFmtId="0" fontId="2" fillId="0" borderId="0" xfId="0" applyFont="1" applyAlignment="1" applyProtection="1">
      <alignment horizontal="left" vertical="center"/>
    </xf>
    <xf numFmtId="0" fontId="10" fillId="0" borderId="0" xfId="0" applyFont="1" applyAlignment="1" applyProtection="1">
      <alignment horizontal="left" vertical="center"/>
    </xf>
    <xf numFmtId="0" fontId="7" fillId="0" borderId="0" xfId="0" applyFont="1" applyAlignment="1" applyProtection="1">
      <alignment horizontal="center" vertical="center"/>
    </xf>
    <xf numFmtId="0" fontId="10" fillId="0" borderId="0" xfId="0" applyFont="1" applyAlignment="1" applyProtection="1">
      <alignment horizontal="right" vertical="top"/>
    </xf>
    <xf numFmtId="0" fontId="10" fillId="0" borderId="12"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2" fillId="0" borderId="2" xfId="0" applyFont="1" applyBorder="1" applyAlignment="1" applyProtection="1">
      <alignment horizontal="left" vertical="center"/>
    </xf>
    <xf numFmtId="0" fontId="11" fillId="0" borderId="0" xfId="0" applyFont="1" applyAlignment="1" applyProtection="1">
      <alignment horizontal="left" vertical="center" justifyLastLine="1"/>
      <protection locked="0"/>
    </xf>
    <xf numFmtId="0" fontId="2" fillId="0" borderId="8" xfId="0" applyFont="1" applyBorder="1" applyAlignment="1" applyProtection="1">
      <alignment horizontal="center" vertical="center"/>
    </xf>
    <xf numFmtId="0" fontId="10" fillId="0" borderId="2"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0" fillId="0" borderId="0" xfId="0" applyFont="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0" xfId="0" applyFont="1" applyAlignment="1" applyProtection="1">
      <alignment horizontal="distributed" vertical="center"/>
    </xf>
    <xf numFmtId="0" fontId="10" fillId="0" borderId="9" xfId="0" applyFont="1" applyBorder="1" applyAlignment="1" applyProtection="1">
      <alignment horizontal="distributed" vertical="center" indent="1"/>
    </xf>
    <xf numFmtId="0" fontId="10" fillId="0" borderId="3" xfId="0" applyFont="1" applyBorder="1" applyAlignment="1" applyProtection="1">
      <alignment horizontal="distributed" vertical="center" indent="1"/>
    </xf>
    <xf numFmtId="0" fontId="10" fillId="0" borderId="7" xfId="0" applyFont="1" applyBorder="1" applyAlignment="1" applyProtection="1">
      <alignment horizontal="distributed" vertical="center" indent="1"/>
    </xf>
    <xf numFmtId="0" fontId="10" fillId="0" borderId="11" xfId="0" applyFont="1" applyBorder="1" applyAlignment="1" applyProtection="1">
      <alignment horizontal="distributed" vertical="center" indent="1"/>
    </xf>
    <xf numFmtId="0" fontId="10" fillId="0" borderId="0" xfId="0" applyFont="1" applyBorder="1" applyAlignment="1" applyProtection="1">
      <alignment horizontal="distributed" vertical="center" indent="1"/>
    </xf>
    <xf numFmtId="0" fontId="10" fillId="0" borderId="8" xfId="0" applyFont="1" applyBorder="1" applyAlignment="1" applyProtection="1">
      <alignment horizontal="distributed" vertical="center" indent="1"/>
    </xf>
    <xf numFmtId="0" fontId="10" fillId="0" borderId="10" xfId="0" applyFont="1" applyBorder="1" applyAlignment="1" applyProtection="1">
      <alignment horizontal="distributed" vertical="center" indent="1"/>
    </xf>
    <xf numFmtId="0" fontId="10" fillId="0" borderId="4" xfId="0" applyFont="1" applyBorder="1" applyAlignment="1" applyProtection="1">
      <alignment horizontal="distributed" vertical="center" indent="1"/>
    </xf>
    <xf numFmtId="0" fontId="10" fillId="0" borderId="5" xfId="0" applyFont="1" applyBorder="1" applyAlignment="1" applyProtection="1">
      <alignment horizontal="distributed" vertical="center" indent="1"/>
    </xf>
    <xf numFmtId="38" fontId="10" fillId="0" borderId="11" xfId="1" applyFont="1" applyBorder="1" applyAlignment="1" applyProtection="1">
      <alignment horizontal="center" vertical="center"/>
      <protection locked="0"/>
    </xf>
    <xf numFmtId="38" fontId="10" fillId="0" borderId="0" xfId="1" applyFont="1" applyBorder="1" applyAlignment="1" applyProtection="1">
      <alignment horizontal="center" vertical="center"/>
      <protection locked="0"/>
    </xf>
    <xf numFmtId="38" fontId="10" fillId="0" borderId="10" xfId="1" applyFont="1" applyBorder="1" applyAlignment="1" applyProtection="1">
      <alignment horizontal="center" vertical="center"/>
      <protection locked="0"/>
    </xf>
    <xf numFmtId="38" fontId="10" fillId="0" borderId="4" xfId="1" applyFont="1" applyBorder="1" applyAlignment="1" applyProtection="1">
      <alignment horizontal="center" vertical="center"/>
      <protection locked="0"/>
    </xf>
    <xf numFmtId="0" fontId="10" fillId="0" borderId="8"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9" xfId="0" applyFont="1" applyBorder="1" applyAlignment="1" applyProtection="1">
      <alignment horizontal="distributed" vertical="center" indent="3"/>
    </xf>
    <xf numFmtId="0" fontId="10" fillId="0" borderId="3" xfId="0" applyFont="1" applyBorder="1" applyAlignment="1" applyProtection="1">
      <alignment horizontal="distributed" vertical="center" indent="3"/>
    </xf>
    <xf numFmtId="0" fontId="10" fillId="0" borderId="7" xfId="0" applyFont="1" applyBorder="1" applyAlignment="1" applyProtection="1">
      <alignment horizontal="distributed" vertical="center" indent="3"/>
    </xf>
    <xf numFmtId="0" fontId="10" fillId="0" borderId="11" xfId="0" applyFont="1" applyBorder="1" applyAlignment="1" applyProtection="1">
      <alignment horizontal="distributed" vertical="center" indent="3"/>
    </xf>
    <xf numFmtId="0" fontId="10" fillId="0" borderId="0" xfId="0" applyFont="1" applyBorder="1" applyAlignment="1" applyProtection="1">
      <alignment horizontal="distributed" vertical="center" indent="3"/>
    </xf>
    <xf numFmtId="0" fontId="10" fillId="0" borderId="8" xfId="0" applyFont="1" applyBorder="1" applyAlignment="1" applyProtection="1">
      <alignment horizontal="distributed" vertical="center" indent="3"/>
    </xf>
    <xf numFmtId="0" fontId="10" fillId="0" borderId="10" xfId="0" applyFont="1" applyBorder="1" applyAlignment="1" applyProtection="1">
      <alignment horizontal="distributed" vertical="center" indent="3"/>
    </xf>
    <xf numFmtId="0" fontId="10" fillId="0" borderId="4" xfId="0" applyFont="1" applyBorder="1" applyAlignment="1" applyProtection="1">
      <alignment horizontal="distributed" vertical="center" indent="3"/>
    </xf>
    <xf numFmtId="0" fontId="10" fillId="0" borderId="5" xfId="0" applyFont="1" applyBorder="1" applyAlignment="1" applyProtection="1">
      <alignment horizontal="distributed" vertical="center" indent="3"/>
    </xf>
    <xf numFmtId="0" fontId="10" fillId="0" borderId="2" xfId="0" applyFont="1" applyBorder="1" applyAlignment="1" applyProtection="1">
      <alignment horizontal="distributed" vertical="center" indent="1"/>
    </xf>
    <xf numFmtId="0" fontId="10" fillId="0" borderId="9" xfId="0" applyFont="1" applyBorder="1" applyAlignment="1" applyProtection="1">
      <alignment horizontal="distributed" vertical="center" indent="2"/>
    </xf>
    <xf numFmtId="0" fontId="10" fillId="0" borderId="3" xfId="0" applyFont="1" applyBorder="1" applyAlignment="1" applyProtection="1">
      <alignment horizontal="distributed" vertical="center" indent="2"/>
    </xf>
    <xf numFmtId="0" fontId="10" fillId="0" borderId="7" xfId="0" applyFont="1" applyBorder="1" applyAlignment="1" applyProtection="1">
      <alignment horizontal="distributed" vertical="center" indent="2"/>
    </xf>
    <xf numFmtId="0" fontId="10" fillId="0" borderId="13" xfId="0" applyFont="1" applyBorder="1" applyAlignment="1" applyProtection="1">
      <alignment horizontal="center" vertical="distributed" textRotation="255" wrapText="1" indent="2"/>
    </xf>
    <xf numFmtId="0" fontId="10" fillId="0" borderId="14" xfId="0" applyFont="1" applyBorder="1" applyAlignment="1" applyProtection="1">
      <alignment horizontal="center" vertical="distributed" textRotation="255" wrapText="1" indent="2"/>
    </xf>
    <xf numFmtId="0" fontId="10" fillId="0" borderId="15" xfId="0" applyFont="1" applyBorder="1" applyAlignment="1" applyProtection="1">
      <alignment horizontal="center" vertical="distributed" textRotation="255" wrapText="1" indent="2"/>
    </xf>
    <xf numFmtId="0" fontId="10" fillId="0" borderId="9" xfId="0" applyFont="1" applyBorder="1" applyAlignment="1" applyProtection="1">
      <alignment horizontal="distributed" vertical="center" indent="1" readingOrder="1"/>
    </xf>
    <xf numFmtId="0" fontId="10" fillId="0" borderId="3" xfId="0" applyFont="1" applyBorder="1" applyAlignment="1" applyProtection="1">
      <alignment horizontal="distributed" vertical="center" indent="1" readingOrder="1"/>
    </xf>
    <xf numFmtId="0" fontId="10" fillId="0" borderId="7" xfId="0" applyFont="1" applyBorder="1" applyAlignment="1" applyProtection="1">
      <alignment horizontal="distributed" vertical="center" indent="1" readingOrder="1"/>
    </xf>
    <xf numFmtId="0" fontId="10" fillId="0" borderId="11" xfId="0" applyFont="1" applyBorder="1" applyAlignment="1" applyProtection="1">
      <alignment horizontal="distributed" vertical="center" indent="1" readingOrder="1"/>
    </xf>
    <xf numFmtId="0" fontId="10" fillId="0" borderId="0" xfId="0" applyFont="1" applyBorder="1" applyAlignment="1" applyProtection="1">
      <alignment horizontal="distributed" vertical="center" indent="1" readingOrder="1"/>
    </xf>
    <xf numFmtId="0" fontId="10" fillId="0" borderId="8" xfId="0" applyFont="1" applyBorder="1" applyAlignment="1" applyProtection="1">
      <alignment horizontal="distributed" vertical="center" indent="1" readingOrder="1"/>
    </xf>
    <xf numFmtId="0" fontId="10" fillId="0" borderId="10" xfId="0" applyFont="1" applyBorder="1" applyAlignment="1" applyProtection="1">
      <alignment horizontal="distributed" vertical="center" indent="1" readingOrder="1"/>
    </xf>
    <xf numFmtId="0" fontId="10" fillId="0" borderId="4" xfId="0" applyFont="1" applyBorder="1" applyAlignment="1" applyProtection="1">
      <alignment horizontal="distributed" vertical="center" indent="1" readingOrder="1"/>
    </xf>
    <xf numFmtId="0" fontId="10" fillId="0" borderId="5" xfId="0" applyFont="1" applyBorder="1" applyAlignment="1" applyProtection="1">
      <alignment horizontal="distributed" vertical="center" indent="1" readingOrder="1"/>
    </xf>
    <xf numFmtId="0" fontId="10" fillId="0" borderId="9" xfId="0" applyFont="1" applyBorder="1" applyAlignment="1" applyProtection="1">
      <alignment horizontal="left" vertical="center" textRotation="255"/>
      <protection locked="0"/>
    </xf>
    <xf numFmtId="0" fontId="10" fillId="0" borderId="3" xfId="0" applyFont="1" applyBorder="1" applyAlignment="1" applyProtection="1">
      <alignment horizontal="left" vertical="center" textRotation="255"/>
      <protection locked="0"/>
    </xf>
    <xf numFmtId="0" fontId="10" fillId="0" borderId="7" xfId="0" applyFont="1" applyBorder="1" applyAlignment="1" applyProtection="1">
      <alignment horizontal="left" vertical="center" textRotation="255"/>
      <protection locked="0"/>
    </xf>
    <xf numFmtId="0" fontId="10" fillId="0" borderId="11" xfId="0" applyFont="1" applyBorder="1" applyAlignment="1" applyProtection="1">
      <alignment horizontal="left" vertical="center" textRotation="255"/>
      <protection locked="0"/>
    </xf>
    <xf numFmtId="0" fontId="10" fillId="0" borderId="0" xfId="0" applyFont="1" applyBorder="1" applyAlignment="1" applyProtection="1">
      <alignment horizontal="left" vertical="center" textRotation="255"/>
      <protection locked="0"/>
    </xf>
    <xf numFmtId="0" fontId="10" fillId="0" borderId="8" xfId="0" applyFont="1" applyBorder="1" applyAlignment="1" applyProtection="1">
      <alignment horizontal="left" vertical="center" textRotation="255"/>
      <protection locked="0"/>
    </xf>
    <xf numFmtId="0" fontId="10" fillId="0" borderId="10" xfId="0" applyFont="1" applyBorder="1" applyAlignment="1" applyProtection="1">
      <alignment horizontal="left" vertical="center" textRotation="255"/>
      <protection locked="0"/>
    </xf>
    <xf numFmtId="0" fontId="10" fillId="0" borderId="4" xfId="0" applyFont="1" applyBorder="1" applyAlignment="1" applyProtection="1">
      <alignment horizontal="left" vertical="center" textRotation="255"/>
      <protection locked="0"/>
    </xf>
    <xf numFmtId="0" fontId="10" fillId="0" borderId="5" xfId="0" applyFont="1" applyBorder="1" applyAlignment="1" applyProtection="1">
      <alignment horizontal="left" vertical="center" textRotation="255"/>
      <protection locked="0"/>
    </xf>
    <xf numFmtId="0" fontId="10" fillId="0" borderId="9" xfId="0" applyFont="1" applyBorder="1" applyAlignment="1" applyProtection="1">
      <alignment horizontal="distributed" vertical="center" wrapText="1" indent="1" readingOrder="1"/>
    </xf>
    <xf numFmtId="0" fontId="10" fillId="0" borderId="8"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center" vertical="center" justifyLastLine="1"/>
    </xf>
    <xf numFmtId="0" fontId="2" fillId="0" borderId="0" xfId="0" applyFont="1" applyBorder="1" applyAlignment="1" applyProtection="1">
      <alignment horizontal="center" vertical="center"/>
    </xf>
    <xf numFmtId="0" fontId="2" fillId="0" borderId="4" xfId="0" applyFont="1" applyBorder="1" applyAlignment="1" applyProtection="1">
      <alignment horizontal="center" vertical="center"/>
    </xf>
    <xf numFmtId="0" fontId="10" fillId="0" borderId="0"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3" xfId="0" applyFont="1" applyBorder="1" applyAlignment="1" applyProtection="1">
      <alignment horizontal="center" vertical="center"/>
    </xf>
    <xf numFmtId="0" fontId="10" fillId="0" borderId="9" xfId="0" applyFont="1" applyBorder="1" applyAlignment="1" applyProtection="1">
      <alignment horizontal="left" vertical="top"/>
    </xf>
    <xf numFmtId="0" fontId="10" fillId="0" borderId="3" xfId="0" applyFont="1" applyBorder="1" applyAlignment="1" applyProtection="1">
      <alignment horizontal="left" vertical="top"/>
    </xf>
    <xf numFmtId="0" fontId="10" fillId="0" borderId="7" xfId="0" applyFont="1" applyBorder="1" applyAlignment="1" applyProtection="1">
      <alignment horizontal="left" vertical="top"/>
    </xf>
    <xf numFmtId="0" fontId="10" fillId="0" borderId="9" xfId="0" applyFont="1" applyBorder="1" applyAlignment="1" applyProtection="1">
      <alignment horizontal="left" vertical="top"/>
      <protection locked="0"/>
    </xf>
    <xf numFmtId="0" fontId="10" fillId="0" borderId="3" xfId="0" applyFont="1" applyBorder="1" applyAlignment="1" applyProtection="1">
      <alignment horizontal="left" vertical="top"/>
      <protection locked="0"/>
    </xf>
    <xf numFmtId="0" fontId="10" fillId="0" borderId="7" xfId="0" applyFont="1" applyBorder="1" applyAlignment="1" applyProtection="1">
      <alignment horizontal="left" vertical="top"/>
      <protection locked="0"/>
    </xf>
    <xf numFmtId="0" fontId="10" fillId="0" borderId="11"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8" xfId="0" applyFont="1" applyBorder="1" applyAlignment="1" applyProtection="1">
      <alignment horizontal="left" vertical="top"/>
      <protection locked="0"/>
    </xf>
    <xf numFmtId="0" fontId="10" fillId="0" borderId="10" xfId="0" applyFont="1" applyBorder="1" applyAlignment="1" applyProtection="1">
      <alignment horizontal="left" vertical="top"/>
      <protection locked="0"/>
    </xf>
    <xf numFmtId="0" fontId="10" fillId="0" borderId="4" xfId="0" applyFont="1" applyBorder="1" applyAlignment="1" applyProtection="1">
      <alignment horizontal="left" vertical="top"/>
      <protection locked="0"/>
    </xf>
    <xf numFmtId="0" fontId="10" fillId="0" borderId="5" xfId="0" applyFont="1" applyBorder="1" applyAlignment="1" applyProtection="1">
      <alignment horizontal="left" vertical="top"/>
      <protection locked="0"/>
    </xf>
    <xf numFmtId="0" fontId="10" fillId="0" borderId="9"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3"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0" xfId="0" applyFont="1" applyAlignment="1" applyProtection="1">
      <alignment horizontal="left" vertical="center" justifyLastLine="1"/>
      <protection locked="0"/>
    </xf>
    <xf numFmtId="0" fontId="10" fillId="0" borderId="5" xfId="0" applyFont="1" applyBorder="1" applyAlignment="1" applyProtection="1">
      <alignment horizontal="center" vertical="center" textRotation="255" wrapText="1"/>
    </xf>
    <xf numFmtId="0" fontId="10" fillId="0" borderId="6" xfId="0" applyFont="1" applyBorder="1" applyAlignment="1" applyProtection="1">
      <alignment horizontal="center" vertical="center" textRotation="255" wrapText="1"/>
    </xf>
    <xf numFmtId="0" fontId="10" fillId="0" borderId="0" xfId="0" applyFont="1" applyBorder="1" applyAlignment="1" applyProtection="1">
      <alignment vertical="center" wrapText="1"/>
    </xf>
    <xf numFmtId="0" fontId="7" fillId="0" borderId="0" xfId="0" applyFont="1" applyAlignment="1" applyProtection="1">
      <alignment horizontal="distributed" vertical="center" indent="18"/>
    </xf>
    <xf numFmtId="0" fontId="10" fillId="0" borderId="0" xfId="0" applyFont="1" applyAlignment="1" applyProtection="1">
      <alignment horizontal="distributed" vertical="center" wrapText="1"/>
    </xf>
    <xf numFmtId="0" fontId="2" fillId="0" borderId="0" xfId="0" applyFont="1" applyAlignment="1" applyProtection="1">
      <alignment horizontal="left" vertical="center" justifyLastLine="1"/>
      <protection locked="0"/>
    </xf>
    <xf numFmtId="180" fontId="10" fillId="0" borderId="0"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xf>
    <xf numFmtId="0" fontId="10" fillId="0" borderId="13"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0" fillId="0" borderId="2" xfId="0" applyFont="1" applyBorder="1" applyAlignment="1" applyProtection="1">
      <alignment horizontal="center" vertical="distributed" wrapText="1"/>
    </xf>
    <xf numFmtId="0" fontId="10" fillId="0" borderId="13" xfId="0" applyFont="1" applyBorder="1" applyAlignment="1" applyProtection="1">
      <alignment horizontal="left" vertical="center" wrapText="1"/>
    </xf>
    <xf numFmtId="0" fontId="10" fillId="0" borderId="13" xfId="0" applyFont="1" applyBorder="1" applyAlignment="1" applyProtection="1">
      <alignment vertical="center" shrinkToFit="1"/>
    </xf>
    <xf numFmtId="0" fontId="10" fillId="0" borderId="9"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3"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185" fontId="10" fillId="0" borderId="15" xfId="0" applyNumberFormat="1" applyFont="1" applyBorder="1" applyAlignment="1" applyProtection="1">
      <alignment horizontal="center" vertical="center" wrapText="1"/>
      <protection locked="0"/>
    </xf>
    <xf numFmtId="185" fontId="10" fillId="0" borderId="10" xfId="0" applyNumberFormat="1" applyFont="1" applyBorder="1" applyAlignment="1" applyProtection="1">
      <alignment horizontal="center" vertical="center" wrapText="1"/>
      <protection locked="0"/>
    </xf>
    <xf numFmtId="185" fontId="10" fillId="0" borderId="2" xfId="0" applyNumberFormat="1" applyFont="1" applyBorder="1" applyAlignment="1" applyProtection="1">
      <alignment horizontal="center" vertical="center" wrapText="1"/>
      <protection locked="0"/>
    </xf>
    <xf numFmtId="185" fontId="10" fillId="0" borderId="12"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center" vertical="distributed" wrapText="1"/>
    </xf>
    <xf numFmtId="0" fontId="10" fillId="0" borderId="0" xfId="0" applyFont="1" applyBorder="1" applyAlignment="1" applyProtection="1">
      <alignment horizontal="center" vertical="distributed" wrapText="1"/>
    </xf>
    <xf numFmtId="0" fontId="10" fillId="0" borderId="10" xfId="0" applyFont="1" applyBorder="1" applyAlignment="1" applyProtection="1">
      <alignment horizontal="center" vertical="distributed" wrapText="1"/>
    </xf>
    <xf numFmtId="0" fontId="10" fillId="0" borderId="4" xfId="0" applyFont="1" applyBorder="1" applyAlignment="1" applyProtection="1">
      <alignment horizontal="center" vertical="distributed" wrapText="1"/>
    </xf>
    <xf numFmtId="0" fontId="10" fillId="0" borderId="9" xfId="0" applyFont="1" applyBorder="1" applyAlignment="1" applyProtection="1">
      <alignment vertical="center" shrinkToFit="1"/>
    </xf>
    <xf numFmtId="0" fontId="10" fillId="0" borderId="3" xfId="0" applyFont="1" applyBorder="1" applyAlignment="1" applyProtection="1">
      <alignment vertical="center" shrinkToFit="1"/>
    </xf>
    <xf numFmtId="0" fontId="10" fillId="0" borderId="7" xfId="0" applyFont="1" applyBorder="1" applyAlignment="1" applyProtection="1">
      <alignment vertical="center" shrinkToFit="1"/>
    </xf>
    <xf numFmtId="0" fontId="2" fillId="0" borderId="0" xfId="0" applyFont="1" applyAlignment="1" applyProtection="1">
      <alignment horizontal="center" vertical="center" justifyLastLine="1"/>
    </xf>
    <xf numFmtId="0" fontId="10" fillId="2" borderId="1" xfId="0" applyFont="1" applyFill="1" applyBorder="1" applyAlignment="1" applyProtection="1">
      <alignment horizontal="center" vertical="center"/>
    </xf>
    <xf numFmtId="0" fontId="10" fillId="2" borderId="1"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2" fillId="2" borderId="0" xfId="0" applyFont="1" applyFill="1" applyAlignment="1" applyProtection="1">
      <alignment horizontal="center" vertical="center"/>
    </xf>
    <xf numFmtId="0" fontId="10" fillId="3" borderId="1"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10" fillId="2" borderId="12"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4" fillId="2" borderId="60" xfId="0" applyFont="1" applyFill="1" applyBorder="1" applyAlignment="1" applyProtection="1">
      <alignment horizontal="left" vertical="center"/>
    </xf>
    <xf numFmtId="0" fontId="4" fillId="2" borderId="0" xfId="0" applyFont="1" applyFill="1" applyAlignment="1" applyProtection="1">
      <alignment horizontal="left" vertical="center"/>
    </xf>
    <xf numFmtId="0" fontId="4" fillId="2" borderId="60" xfId="0" applyFont="1" applyFill="1" applyBorder="1" applyAlignment="1" applyProtection="1">
      <alignment horizontal="center" vertical="top"/>
    </xf>
    <xf numFmtId="0" fontId="4" fillId="2" borderId="0" xfId="0" applyFont="1" applyFill="1" applyAlignment="1" applyProtection="1">
      <alignment horizontal="center" vertical="top"/>
    </xf>
    <xf numFmtId="0" fontId="0" fillId="2" borderId="0" xfId="0" applyFill="1" applyAlignment="1">
      <alignment horizontal="center" vertical="center"/>
    </xf>
    <xf numFmtId="0" fontId="10" fillId="2" borderId="0" xfId="0" applyFont="1" applyFill="1" applyAlignment="1" applyProtection="1">
      <alignment horizontal="left" vertical="center" justifyLastLine="1"/>
      <protection locked="0"/>
    </xf>
    <xf numFmtId="0" fontId="10" fillId="2" borderId="4"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xf>
    <xf numFmtId="0" fontId="2" fillId="2" borderId="0" xfId="0" applyFont="1" applyFill="1" applyAlignment="1" applyProtection="1">
      <alignment horizontal="left" vertical="center"/>
    </xf>
    <xf numFmtId="0" fontId="12" fillId="2" borderId="13" xfId="0" applyFont="1" applyFill="1" applyBorder="1" applyAlignment="1" applyProtection="1">
      <alignment vertical="distributed" textRotation="255" justifyLastLine="1"/>
    </xf>
    <xf numFmtId="0" fontId="12" fillId="2" borderId="14" xfId="0" applyFont="1" applyFill="1" applyBorder="1" applyAlignment="1" applyProtection="1">
      <alignment vertical="distributed" textRotation="255" justifyLastLine="1"/>
    </xf>
    <xf numFmtId="0" fontId="12" fillId="2" borderId="34" xfId="0" applyFont="1" applyFill="1" applyBorder="1" applyAlignment="1" applyProtection="1">
      <alignment vertical="distributed" textRotation="255" justifyLastLine="1"/>
    </xf>
    <xf numFmtId="0" fontId="10" fillId="2" borderId="6" xfId="0" applyFont="1" applyFill="1" applyBorder="1" applyAlignment="1" applyProtection="1">
      <alignment horizontal="distributed" vertical="center" indent="1"/>
    </xf>
    <xf numFmtId="0" fontId="10" fillId="2" borderId="2" xfId="0" applyFont="1" applyFill="1" applyBorder="1" applyAlignment="1" applyProtection="1">
      <alignment horizontal="distributed" vertical="center" indent="1"/>
    </xf>
    <xf numFmtId="0" fontId="10" fillId="2" borderId="1" xfId="0" applyFont="1" applyFill="1" applyBorder="1" applyAlignment="1" applyProtection="1">
      <alignment vertical="center"/>
    </xf>
    <xf numFmtId="181" fontId="10" fillId="0" borderId="1" xfId="0" applyNumberFormat="1" applyFont="1" applyFill="1" applyBorder="1" applyAlignment="1" applyProtection="1">
      <alignment horizontal="right" vertical="center"/>
    </xf>
    <xf numFmtId="0" fontId="10" fillId="2" borderId="0" xfId="0" applyFont="1" applyFill="1" applyAlignment="1" applyProtection="1">
      <alignment horizontal="center" vertical="center"/>
    </xf>
    <xf numFmtId="0" fontId="10" fillId="2" borderId="0" xfId="0" applyFont="1" applyFill="1" applyAlignment="1" applyProtection="1">
      <alignment horizontal="distributed" vertical="center" justifyLastLine="1"/>
    </xf>
    <xf numFmtId="0" fontId="10" fillId="2" borderId="0" xfId="0" applyFont="1" applyFill="1" applyBorder="1" applyAlignment="1" applyProtection="1">
      <alignment horizontal="distributed" indent="3"/>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40" fontId="10" fillId="2" borderId="16" xfId="1" applyNumberFormat="1" applyFont="1" applyFill="1" applyBorder="1" applyAlignment="1" applyProtection="1">
      <alignment horizontal="center" vertical="center"/>
    </xf>
    <xf numFmtId="40" fontId="10" fillId="2" borderId="17" xfId="1" applyNumberFormat="1" applyFont="1" applyFill="1" applyBorder="1" applyAlignment="1" applyProtection="1">
      <alignment horizontal="center" vertical="center"/>
    </xf>
    <xf numFmtId="40" fontId="10" fillId="2" borderId="18" xfId="1" applyNumberFormat="1" applyFont="1" applyFill="1" applyBorder="1" applyAlignment="1" applyProtection="1">
      <alignment horizontal="center" vertical="center"/>
    </xf>
    <xf numFmtId="0" fontId="10" fillId="2" borderId="33" xfId="0" applyFont="1" applyFill="1" applyBorder="1" applyAlignment="1" applyProtection="1">
      <alignment horizontal="distributed" vertical="center" wrapText="1" indent="1"/>
    </xf>
    <xf numFmtId="176" fontId="10" fillId="2" borderId="35" xfId="0" applyNumberFormat="1" applyFont="1" applyFill="1" applyBorder="1" applyAlignment="1" applyProtection="1">
      <alignment horizontal="center" vertical="center" shrinkToFit="1"/>
    </xf>
    <xf numFmtId="176" fontId="10" fillId="2" borderId="36" xfId="0" applyNumberFormat="1" applyFont="1" applyFill="1" applyBorder="1" applyAlignment="1" applyProtection="1">
      <alignment horizontal="center" vertical="center" shrinkToFit="1"/>
    </xf>
    <xf numFmtId="180" fontId="10" fillId="3" borderId="36" xfId="0" applyNumberFormat="1" applyFont="1" applyFill="1" applyBorder="1" applyAlignment="1" applyProtection="1">
      <alignment horizontal="center" vertical="center" shrinkToFit="1"/>
      <protection locked="0"/>
    </xf>
    <xf numFmtId="40" fontId="10" fillId="3" borderId="12" xfId="1" applyNumberFormat="1" applyFont="1" applyFill="1" applyBorder="1" applyAlignment="1" applyProtection="1">
      <alignment horizontal="center" vertical="center"/>
      <protection locked="0"/>
    </xf>
    <xf numFmtId="40" fontId="10" fillId="3" borderId="1" xfId="1" applyNumberFormat="1" applyFont="1" applyFill="1" applyBorder="1" applyAlignment="1" applyProtection="1">
      <alignment horizontal="center" vertical="center"/>
      <protection locked="0"/>
    </xf>
    <xf numFmtId="40" fontId="10" fillId="3" borderId="6" xfId="1" applyNumberFormat="1" applyFont="1" applyFill="1" applyBorder="1" applyAlignment="1" applyProtection="1">
      <alignment horizontal="center" vertical="center"/>
      <protection locked="0"/>
    </xf>
    <xf numFmtId="0" fontId="5" fillId="2" borderId="6" xfId="0" applyFont="1" applyFill="1" applyBorder="1" applyAlignment="1" applyProtection="1">
      <alignment horizontal="distributed" vertical="center" wrapText="1" indent="1"/>
    </xf>
    <xf numFmtId="0" fontId="5" fillId="2" borderId="2" xfId="0" applyFont="1" applyFill="1" applyBorder="1" applyAlignment="1" applyProtection="1">
      <alignment horizontal="distributed" vertical="center" wrapText="1" indent="1"/>
    </xf>
    <xf numFmtId="0" fontId="10" fillId="2" borderId="12"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40" fontId="10" fillId="0" borderId="12" xfId="1" applyNumberFormat="1" applyFont="1" applyFill="1" applyBorder="1" applyAlignment="1" applyProtection="1">
      <alignment horizontal="right" vertical="center"/>
    </xf>
    <xf numFmtId="40" fontId="10" fillId="0" borderId="1" xfId="1" applyNumberFormat="1" applyFont="1" applyFill="1" applyBorder="1" applyAlignment="1" applyProtection="1">
      <alignment horizontal="right" vertical="center"/>
    </xf>
    <xf numFmtId="0" fontId="10" fillId="2" borderId="9"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40" fontId="17" fillId="3" borderId="12" xfId="1" applyNumberFormat="1" applyFont="1" applyFill="1" applyBorder="1" applyAlignment="1" applyProtection="1">
      <alignment horizontal="center" vertical="center"/>
      <protection locked="0"/>
    </xf>
    <xf numFmtId="40" fontId="17" fillId="3" borderId="1" xfId="1" applyNumberFormat="1" applyFont="1" applyFill="1" applyBorder="1" applyAlignment="1" applyProtection="1">
      <alignment horizontal="center" vertical="center"/>
      <protection locked="0"/>
    </xf>
    <xf numFmtId="40" fontId="17" fillId="3" borderId="6" xfId="1" applyNumberFormat="1"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textRotation="255"/>
    </xf>
    <xf numFmtId="0" fontId="2" fillId="2" borderId="15" xfId="0" applyFont="1" applyFill="1" applyBorder="1" applyAlignment="1" applyProtection="1">
      <alignment horizontal="center" vertical="center" textRotation="255"/>
    </xf>
    <xf numFmtId="0" fontId="10" fillId="2" borderId="24" xfId="0" applyFont="1" applyFill="1" applyBorder="1" applyAlignment="1" applyProtection="1">
      <alignment horizontal="center" vertical="center"/>
    </xf>
    <xf numFmtId="0" fontId="10" fillId="2" borderId="25" xfId="0" applyFont="1" applyFill="1" applyBorder="1" applyAlignment="1" applyProtection="1">
      <alignment horizontal="center" vertical="center"/>
    </xf>
    <xf numFmtId="0" fontId="2" fillId="2" borderId="10"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181" fontId="10" fillId="2" borderId="25" xfId="0" applyNumberFormat="1" applyFont="1" applyFill="1" applyBorder="1" applyAlignment="1" applyProtection="1">
      <alignment horizontal="center" vertical="center"/>
    </xf>
    <xf numFmtId="176" fontId="10" fillId="2" borderId="25" xfId="0" applyNumberFormat="1" applyFont="1" applyFill="1" applyBorder="1" applyAlignment="1" applyProtection="1">
      <alignment horizontal="center" vertical="center"/>
    </xf>
    <xf numFmtId="0" fontId="10" fillId="2" borderId="32"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xf>
    <xf numFmtId="0" fontId="10" fillId="2" borderId="31"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178" fontId="6" fillId="2" borderId="26" xfId="0" applyNumberFormat="1" applyFont="1" applyFill="1" applyBorder="1" applyAlignment="1" applyProtection="1">
      <alignment horizontal="left" vertical="top" shrinkToFit="1"/>
    </xf>
    <xf numFmtId="178" fontId="6" fillId="2" borderId="27" xfId="0" applyNumberFormat="1" applyFont="1" applyFill="1" applyBorder="1" applyAlignment="1" applyProtection="1">
      <alignment horizontal="left" vertical="top" shrinkToFit="1"/>
    </xf>
    <xf numFmtId="178" fontId="6" fillId="2" borderId="23" xfId="0" applyNumberFormat="1" applyFont="1" applyFill="1" applyBorder="1" applyAlignment="1" applyProtection="1">
      <alignment horizontal="left" vertical="top" shrinkToFit="1"/>
    </xf>
    <xf numFmtId="0" fontId="2" fillId="2" borderId="9" xfId="0" applyFont="1" applyFill="1" applyBorder="1" applyAlignment="1" applyProtection="1">
      <alignment horizontal="center" vertical="center" textRotation="255"/>
    </xf>
    <xf numFmtId="0" fontId="2" fillId="2" borderId="11" xfId="0" applyFont="1" applyFill="1" applyBorder="1" applyAlignment="1" applyProtection="1">
      <alignment horizontal="center" vertical="center" textRotation="255"/>
    </xf>
    <xf numFmtId="0" fontId="2" fillId="2" borderId="22" xfId="0" applyFont="1" applyFill="1" applyBorder="1" applyAlignment="1" applyProtection="1">
      <alignment horizontal="center" vertical="center" textRotation="255"/>
    </xf>
    <xf numFmtId="0" fontId="2" fillId="2" borderId="9"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2" fontId="10" fillId="2" borderId="3" xfId="0" applyNumberFormat="1" applyFont="1" applyFill="1" applyBorder="1" applyAlignment="1" applyProtection="1">
      <alignment horizontal="center" vertical="center"/>
    </xf>
    <xf numFmtId="2" fontId="10" fillId="2" borderId="4" xfId="0" applyNumberFormat="1" applyFont="1" applyFill="1" applyBorder="1" applyAlignment="1" applyProtection="1">
      <alignment horizontal="center" vertical="center"/>
    </xf>
    <xf numFmtId="0" fontId="10" fillId="2" borderId="3" xfId="0" applyFont="1" applyFill="1" applyBorder="1" applyAlignment="1" applyProtection="1">
      <alignment horizontal="right" vertical="center"/>
    </xf>
    <xf numFmtId="0" fontId="10" fillId="2" borderId="4" xfId="0" applyFont="1" applyFill="1" applyBorder="1" applyAlignment="1" applyProtection="1">
      <alignment horizontal="right" vertical="center"/>
    </xf>
    <xf numFmtId="0" fontId="10" fillId="2" borderId="29" xfId="0" applyFont="1" applyFill="1" applyBorder="1" applyAlignment="1" applyProtection="1">
      <alignment horizontal="left" vertical="center"/>
    </xf>
    <xf numFmtId="0" fontId="10" fillId="2" borderId="30" xfId="0" applyFont="1" applyFill="1" applyBorder="1" applyAlignment="1" applyProtection="1">
      <alignment horizontal="left" vertical="center"/>
    </xf>
    <xf numFmtId="0" fontId="10" fillId="2" borderId="12" xfId="0" applyFont="1" applyFill="1" applyBorder="1" applyAlignment="1" applyProtection="1">
      <alignment horizontal="center" vertical="center"/>
    </xf>
    <xf numFmtId="182" fontId="10" fillId="2" borderId="4" xfId="0" applyNumberFormat="1" applyFont="1" applyFill="1" applyBorder="1" applyAlignment="1" applyProtection="1">
      <alignment horizontal="center" vertical="center"/>
    </xf>
    <xf numFmtId="176" fontId="10" fillId="0" borderId="1" xfId="0" applyNumberFormat="1" applyFont="1" applyFill="1" applyBorder="1" applyAlignment="1" applyProtection="1">
      <alignment horizontal="center" vertical="center"/>
    </xf>
    <xf numFmtId="176" fontId="10" fillId="2" borderId="1" xfId="0" applyNumberFormat="1" applyFont="1" applyFill="1" applyBorder="1" applyAlignment="1" applyProtection="1">
      <alignment horizontal="center" vertical="center"/>
    </xf>
    <xf numFmtId="183" fontId="2" fillId="2" borderId="10" xfId="0" applyNumberFormat="1" applyFont="1" applyFill="1" applyBorder="1" applyAlignment="1" applyProtection="1">
      <alignment horizontal="center" vertical="center"/>
    </xf>
    <xf numFmtId="183" fontId="2" fillId="2" borderId="4" xfId="0" applyNumberFormat="1"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176" fontId="10" fillId="2" borderId="20" xfId="0" applyNumberFormat="1" applyFont="1" applyFill="1" applyBorder="1" applyAlignment="1" applyProtection="1">
      <alignment horizontal="center" vertical="center"/>
    </xf>
    <xf numFmtId="182" fontId="10" fillId="2" borderId="1" xfId="0" applyNumberFormat="1" applyFont="1" applyFill="1" applyBorder="1" applyAlignment="1" applyProtection="1">
      <alignment horizontal="center" vertical="center"/>
    </xf>
    <xf numFmtId="0" fontId="16" fillId="2" borderId="53" xfId="0" applyFont="1" applyFill="1" applyBorder="1" applyAlignment="1" applyProtection="1">
      <alignment horizontal="center" vertical="center"/>
    </xf>
    <xf numFmtId="0" fontId="16" fillId="2" borderId="47" xfId="0" applyFont="1" applyFill="1" applyBorder="1" applyAlignment="1" applyProtection="1">
      <alignment horizontal="center" vertical="center"/>
    </xf>
    <xf numFmtId="0" fontId="16" fillId="2" borderId="48" xfId="0" applyFont="1" applyFill="1" applyBorder="1" applyAlignment="1" applyProtection="1">
      <alignment horizontal="center" vertical="center"/>
    </xf>
    <xf numFmtId="0" fontId="15" fillId="2" borderId="53" xfId="0" applyFont="1" applyFill="1" applyBorder="1" applyAlignment="1" applyProtection="1">
      <alignment horizontal="right" vertical="center"/>
    </xf>
    <xf numFmtId="0" fontId="15" fillId="2" borderId="47" xfId="0" applyFont="1" applyFill="1" applyBorder="1" applyAlignment="1" applyProtection="1">
      <alignment horizontal="right" vertical="center"/>
    </xf>
    <xf numFmtId="183" fontId="15" fillId="2" borderId="47" xfId="0" applyNumberFormat="1" applyFont="1" applyFill="1" applyBorder="1" applyAlignment="1" applyProtection="1">
      <alignment horizontal="center" vertical="center"/>
    </xf>
    <xf numFmtId="0" fontId="2" fillId="2" borderId="9" xfId="0" applyFont="1" applyFill="1" applyBorder="1" applyAlignment="1" applyProtection="1">
      <alignment horizontal="center" vertical="center" wrapText="1" shrinkToFit="1"/>
    </xf>
    <xf numFmtId="0" fontId="2" fillId="2" borderId="3" xfId="0" applyFont="1" applyFill="1" applyBorder="1" applyAlignment="1" applyProtection="1">
      <alignment horizontal="center" vertical="center" wrapText="1" shrinkToFit="1"/>
    </xf>
    <xf numFmtId="0" fontId="2" fillId="2" borderId="7" xfId="0" applyFont="1" applyFill="1" applyBorder="1" applyAlignment="1" applyProtection="1">
      <alignment horizontal="center" vertical="center" wrapText="1" shrinkToFit="1"/>
    </xf>
    <xf numFmtId="0" fontId="2" fillId="2" borderId="10" xfId="0" applyFont="1" applyFill="1" applyBorder="1" applyAlignment="1" applyProtection="1">
      <alignment horizontal="center" vertical="center" wrapText="1" shrinkToFit="1"/>
    </xf>
    <xf numFmtId="0" fontId="2" fillId="2" borderId="4" xfId="0" applyFont="1" applyFill="1" applyBorder="1" applyAlignment="1" applyProtection="1">
      <alignment horizontal="center" vertical="center" wrapText="1" shrinkToFit="1"/>
    </xf>
    <xf numFmtId="0" fontId="2" fillId="2" borderId="5" xfId="0" applyFont="1" applyFill="1" applyBorder="1" applyAlignment="1" applyProtection="1">
      <alignment horizontal="center" vertical="center" wrapText="1" shrinkToFit="1"/>
    </xf>
    <xf numFmtId="0" fontId="10" fillId="2" borderId="9" xfId="0" applyFont="1" applyFill="1" applyBorder="1" applyAlignment="1" applyProtection="1">
      <alignment horizontal="left" vertical="center" shrinkToFit="1"/>
    </xf>
    <xf numFmtId="0" fontId="10" fillId="2" borderId="3" xfId="0" applyFont="1" applyFill="1" applyBorder="1" applyAlignment="1" applyProtection="1">
      <alignment horizontal="left" vertical="center" shrinkToFit="1"/>
    </xf>
    <xf numFmtId="0" fontId="10" fillId="2" borderId="1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3" xfId="0" applyFont="1" applyFill="1" applyBorder="1" applyAlignment="1" applyProtection="1">
      <alignment horizontal="left" vertical="center" wrapText="1" shrinkToFit="1"/>
    </xf>
    <xf numFmtId="0" fontId="10" fillId="2" borderId="4" xfId="0" applyFont="1" applyFill="1" applyBorder="1" applyAlignment="1" applyProtection="1">
      <alignment horizontal="left" vertical="center" wrapText="1" shrinkToFit="1"/>
    </xf>
    <xf numFmtId="0" fontId="10" fillId="2" borderId="7" xfId="0" applyFont="1" applyFill="1" applyBorder="1" applyAlignment="1" applyProtection="1">
      <alignment horizontal="left" vertical="center" wrapText="1" shrinkToFit="1"/>
    </xf>
    <xf numFmtId="0" fontId="10" fillId="2" borderId="5" xfId="0" applyFont="1" applyFill="1" applyBorder="1" applyAlignment="1" applyProtection="1">
      <alignment horizontal="left" vertical="center" wrapText="1" shrinkToFit="1"/>
    </xf>
    <xf numFmtId="0" fontId="10" fillId="2" borderId="57" xfId="0" applyFont="1" applyFill="1" applyBorder="1" applyAlignment="1" applyProtection="1">
      <alignment horizontal="center" vertical="center" wrapText="1"/>
    </xf>
    <xf numFmtId="0" fontId="10" fillId="2" borderId="58" xfId="0" applyFont="1" applyFill="1" applyBorder="1" applyAlignment="1" applyProtection="1">
      <alignment horizontal="center" vertical="center" wrapText="1"/>
    </xf>
    <xf numFmtId="0" fontId="10" fillId="2" borderId="59"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183" fontId="2" fillId="2" borderId="4" xfId="0" applyNumberFormat="1" applyFont="1" applyFill="1" applyBorder="1" applyAlignment="1" applyProtection="1">
      <alignment horizontal="center" vertical="top" wrapText="1" shrinkToFit="1"/>
    </xf>
    <xf numFmtId="0" fontId="10" fillId="2" borderId="26" xfId="0" applyFont="1" applyFill="1" applyBorder="1" applyAlignment="1" applyProtection="1">
      <alignment horizontal="center" vertical="center" wrapText="1"/>
    </xf>
    <xf numFmtId="0" fontId="10" fillId="2" borderId="27"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wrapText="1" shrinkToFit="1"/>
    </xf>
    <xf numFmtId="0" fontId="10" fillId="2" borderId="0" xfId="0" applyFont="1" applyFill="1" applyBorder="1" applyAlignment="1" applyProtection="1">
      <alignment horizontal="left" vertical="center" wrapText="1" shrinkToFit="1"/>
    </xf>
    <xf numFmtId="0" fontId="2" fillId="2" borderId="26"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27" xfId="0" applyFont="1" applyFill="1" applyBorder="1" applyAlignment="1" applyProtection="1">
      <alignment horizontal="right" vertical="center" shrinkToFit="1"/>
    </xf>
    <xf numFmtId="40" fontId="10" fillId="2" borderId="0" xfId="1" applyNumberFormat="1" applyFont="1" applyFill="1" applyBorder="1" applyAlignment="1" applyProtection="1">
      <alignment horizontal="center" vertical="center" shrinkToFit="1"/>
    </xf>
    <xf numFmtId="40" fontId="10" fillId="2" borderId="4" xfId="1" applyNumberFormat="1" applyFont="1" applyFill="1" applyBorder="1" applyAlignment="1" applyProtection="1">
      <alignment horizontal="center" vertical="center" shrinkToFit="1"/>
    </xf>
    <xf numFmtId="0" fontId="12" fillId="2" borderId="42" xfId="0" applyFont="1" applyFill="1" applyBorder="1" applyAlignment="1" applyProtection="1">
      <alignment horizontal="center" vertical="center" textRotation="255" shrinkToFit="1"/>
    </xf>
    <xf numFmtId="0" fontId="12" fillId="2" borderId="14" xfId="0" applyFont="1" applyFill="1" applyBorder="1" applyAlignment="1" applyProtection="1">
      <alignment horizontal="center" vertical="center" textRotation="255" shrinkToFit="1"/>
    </xf>
    <xf numFmtId="0" fontId="12" fillId="2" borderId="34" xfId="0" applyFont="1" applyFill="1" applyBorder="1" applyAlignment="1" applyProtection="1">
      <alignment horizontal="center" vertical="center" textRotation="255" shrinkToFi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176" fontId="2" fillId="2" borderId="39" xfId="0" applyNumberFormat="1" applyFont="1" applyFill="1" applyBorder="1" applyAlignment="1" applyProtection="1">
      <alignment horizontal="center" vertical="center" wrapText="1" shrinkToFit="1"/>
    </xf>
    <xf numFmtId="176" fontId="2" fillId="2" borderId="39" xfId="0" applyNumberFormat="1" applyFont="1" applyFill="1" applyBorder="1" applyAlignment="1" applyProtection="1">
      <alignment horizontal="center" vertical="center" shrinkToFit="1"/>
    </xf>
    <xf numFmtId="176" fontId="2" fillId="2" borderId="41" xfId="0" applyNumberFormat="1" applyFont="1" applyFill="1" applyBorder="1" applyAlignment="1" applyProtection="1">
      <alignment horizontal="center" vertical="center" shrinkToFit="1"/>
    </xf>
    <xf numFmtId="0" fontId="10" fillId="2" borderId="0" xfId="0" applyFont="1" applyFill="1" applyBorder="1" applyAlignment="1" applyProtection="1">
      <alignment horizontal="center" vertical="center" wrapText="1" shrinkToFit="1"/>
    </xf>
    <xf numFmtId="0" fontId="10" fillId="2" borderId="4" xfId="0" applyFont="1" applyFill="1" applyBorder="1" applyAlignment="1" applyProtection="1">
      <alignment horizontal="center" vertical="center" wrapText="1" shrinkToFit="1"/>
    </xf>
    <xf numFmtId="0" fontId="2" fillId="2" borderId="0" xfId="0" applyFont="1" applyFill="1" applyBorder="1" applyAlignment="1" applyProtection="1">
      <alignment horizontal="right" vertical="center" shrinkToFit="1"/>
    </xf>
    <xf numFmtId="0" fontId="10" fillId="2" borderId="54" xfId="0" applyFont="1" applyFill="1" applyBorder="1" applyAlignment="1" applyProtection="1">
      <alignment horizontal="right" vertical="center" wrapText="1"/>
    </xf>
    <xf numFmtId="0" fontId="10" fillId="2" borderId="55" xfId="0" applyFont="1" applyFill="1" applyBorder="1" applyAlignment="1" applyProtection="1">
      <alignment horizontal="right" vertical="center" wrapText="1"/>
    </xf>
    <xf numFmtId="0" fontId="10" fillId="2" borderId="31" xfId="0" applyFont="1" applyFill="1" applyBorder="1" applyAlignment="1" applyProtection="1">
      <alignment horizontal="center" vertical="center" wrapText="1"/>
    </xf>
    <xf numFmtId="0" fontId="5" fillId="2" borderId="9" xfId="0" applyFont="1" applyFill="1" applyBorder="1" applyAlignment="1" applyProtection="1">
      <alignment horizontal="left" vertical="top"/>
    </xf>
    <xf numFmtId="0" fontId="5" fillId="2" borderId="3" xfId="0" applyFont="1" applyFill="1" applyBorder="1" applyAlignment="1" applyProtection="1">
      <alignment horizontal="left" vertical="top"/>
    </xf>
    <xf numFmtId="0" fontId="5" fillId="2" borderId="7" xfId="0" applyFont="1" applyFill="1" applyBorder="1" applyAlignment="1" applyProtection="1">
      <alignment horizontal="left" vertical="top"/>
    </xf>
    <xf numFmtId="0" fontId="10" fillId="2" borderId="21" xfId="0" applyFont="1" applyFill="1" applyBorder="1" applyAlignment="1" applyProtection="1">
      <alignment horizontal="center" vertical="center" textRotation="255"/>
    </xf>
    <xf numFmtId="0" fontId="10" fillId="2" borderId="19" xfId="0" applyFont="1" applyFill="1" applyBorder="1" applyAlignment="1" applyProtection="1">
      <alignment horizontal="center" vertical="center" textRotation="255"/>
    </xf>
    <xf numFmtId="0" fontId="2" fillId="2" borderId="44" xfId="0" applyFont="1" applyFill="1" applyBorder="1" applyAlignment="1" applyProtection="1">
      <alignment horizontal="center" vertical="center"/>
    </xf>
    <xf numFmtId="0" fontId="2" fillId="2" borderId="45" xfId="0" applyFont="1" applyFill="1" applyBorder="1" applyAlignment="1" applyProtection="1">
      <alignment horizontal="center" vertical="center"/>
    </xf>
    <xf numFmtId="0" fontId="2" fillId="2" borderId="46" xfId="0" applyFont="1" applyFill="1" applyBorder="1" applyAlignment="1" applyProtection="1">
      <alignment horizontal="center" vertical="center"/>
    </xf>
    <xf numFmtId="176" fontId="2" fillId="2" borderId="11"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0" borderId="0" xfId="0" applyFont="1" applyAlignment="1" applyProtection="1">
      <alignment horizontal="center" vertical="center"/>
      <protection locked="0"/>
    </xf>
    <xf numFmtId="0" fontId="0" fillId="2" borderId="0" xfId="0" applyFill="1" applyAlignment="1" applyProtection="1">
      <alignment horizontal="center" vertical="center"/>
      <protection locked="0"/>
    </xf>
    <xf numFmtId="0" fontId="10" fillId="2" borderId="0" xfId="0" applyFont="1" applyFill="1" applyAlignment="1" applyProtection="1">
      <alignment vertical="center"/>
    </xf>
    <xf numFmtId="184" fontId="2" fillId="0" borderId="55" xfId="0" applyNumberFormat="1" applyFont="1" applyFill="1" applyBorder="1" applyAlignment="1" applyProtection="1">
      <alignment horizontal="center" vertical="center" wrapText="1"/>
      <protection locked="0"/>
    </xf>
    <xf numFmtId="0" fontId="10" fillId="0" borderId="0" xfId="0" applyFont="1" applyAlignment="1" applyProtection="1">
      <alignment vertical="center"/>
    </xf>
  </cellXfs>
  <cellStyles count="2">
    <cellStyle name="桁区切り" xfId="1" builtinId="6"/>
    <cellStyle name="標準" xfId="0" builtinId="0"/>
  </cellStyles>
  <dxfs count="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ndense val="0"/>
        <extend val="0"/>
        <color indexed="51"/>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9525</xdr:rowOff>
    </xdr:from>
    <xdr:to>
      <xdr:col>7</xdr:col>
      <xdr:colOff>323850</xdr:colOff>
      <xdr:row>14</xdr:row>
      <xdr:rowOff>142875</xdr:rowOff>
    </xdr:to>
    <xdr:sp macro="" textlink="">
      <xdr:nvSpPr>
        <xdr:cNvPr id="2" name="Line 1"/>
        <xdr:cNvSpPr>
          <a:spLocks noChangeShapeType="1"/>
        </xdr:cNvSpPr>
      </xdr:nvSpPr>
      <xdr:spPr bwMode="auto">
        <a:xfrm>
          <a:off x="485775" y="3609975"/>
          <a:ext cx="154305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56031</xdr:colOff>
      <xdr:row>3</xdr:row>
      <xdr:rowOff>201705</xdr:rowOff>
    </xdr:from>
    <xdr:to>
      <xdr:col>47</xdr:col>
      <xdr:colOff>201707</xdr:colOff>
      <xdr:row>7</xdr:row>
      <xdr:rowOff>123265</xdr:rowOff>
    </xdr:to>
    <xdr:sp macro="" textlink="">
      <xdr:nvSpPr>
        <xdr:cNvPr id="2" name="テキスト ボックス 1"/>
        <xdr:cNvSpPr txBox="1"/>
      </xdr:nvSpPr>
      <xdr:spPr>
        <a:xfrm>
          <a:off x="8247531" y="1961029"/>
          <a:ext cx="5109882" cy="1692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記入要領：</a:t>
          </a:r>
          <a:endParaRPr kumimoji="1" lang="en-US" altLang="ja-JP" sz="1400"/>
        </a:p>
        <a:p>
          <a:endParaRPr kumimoji="1" lang="en-US" altLang="ja-JP" sz="1400"/>
        </a:p>
        <a:p>
          <a:r>
            <a:rPr kumimoji="1" lang="ja-JP" altLang="en-US" sz="1400"/>
            <a:t>・「申請者」、「駐車施設」の詳細を、着色箇所に記入してください。</a:t>
          </a:r>
          <a:endParaRPr kumimoji="1" lang="en-US" altLang="ja-JP" sz="1400"/>
        </a:p>
        <a:p>
          <a:r>
            <a:rPr kumimoji="1" lang="ja-JP" altLang="en-US" sz="1400"/>
            <a:t>・（注）をご確認のうえ記入してください。</a:t>
          </a:r>
          <a:endParaRPr kumimoji="1" lang="en-US" altLang="ja-JP" sz="1400"/>
        </a:p>
        <a:p>
          <a:endParaRPr kumimoji="1" lang="en-US" altLang="ja-JP" sz="1400"/>
        </a:p>
        <a:p>
          <a:r>
            <a:rPr kumimoji="1" lang="en-US" altLang="ja-JP" sz="1400"/>
            <a:t>※</a:t>
          </a:r>
          <a:r>
            <a:rPr kumimoji="1" lang="ja-JP" altLang="en-US" sz="1400"/>
            <a:t>未着色箇所への記入はできません。</a:t>
          </a:r>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179295</xdr:colOff>
      <xdr:row>4</xdr:row>
      <xdr:rowOff>179294</xdr:rowOff>
    </xdr:from>
    <xdr:to>
      <xdr:col>50</xdr:col>
      <xdr:colOff>190501</xdr:colOff>
      <xdr:row>11</xdr:row>
      <xdr:rowOff>190500</xdr:rowOff>
    </xdr:to>
    <xdr:sp macro="" textlink="">
      <xdr:nvSpPr>
        <xdr:cNvPr id="2" name="テキスト ボックス 1"/>
        <xdr:cNvSpPr txBox="1"/>
      </xdr:nvSpPr>
      <xdr:spPr>
        <a:xfrm>
          <a:off x="9099177" y="1277470"/>
          <a:ext cx="5165912" cy="1792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記入要領：</a:t>
          </a:r>
          <a:endParaRPr kumimoji="1" lang="en-US" altLang="ja-JP" sz="1400"/>
        </a:p>
        <a:p>
          <a:endParaRPr kumimoji="1" lang="en-US" altLang="ja-JP" sz="1400"/>
        </a:p>
        <a:p>
          <a:r>
            <a:rPr kumimoji="1" lang="ja-JP" altLang="en-US" sz="1400"/>
            <a:t>・「申請者」、「建築物」の詳細を、着色箇所に記入してください。</a:t>
          </a:r>
          <a:endParaRPr kumimoji="1" lang="en-US" altLang="ja-JP" sz="1400"/>
        </a:p>
        <a:p>
          <a:r>
            <a:rPr kumimoji="1" lang="ja-JP" altLang="en-US" sz="1400"/>
            <a:t>・（注）をご確認のうえ記入してください。</a:t>
          </a:r>
          <a:endParaRPr kumimoji="1" lang="en-US" altLang="ja-JP" sz="1400"/>
        </a:p>
        <a:p>
          <a:endParaRPr kumimoji="1" lang="en-US" altLang="ja-JP" sz="1400"/>
        </a:p>
        <a:p>
          <a:r>
            <a:rPr kumimoji="1" lang="en-US" altLang="ja-JP" sz="1400"/>
            <a:t>※</a:t>
          </a:r>
          <a:r>
            <a:rPr kumimoji="1" lang="ja-JP" altLang="en-US" sz="1400"/>
            <a:t>未着色箇所への記入はできません。</a:t>
          </a:r>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104775</xdr:colOff>
      <xdr:row>4</xdr:row>
      <xdr:rowOff>276225</xdr:rowOff>
    </xdr:from>
    <xdr:to>
      <xdr:col>52</xdr:col>
      <xdr:colOff>125505</xdr:colOff>
      <xdr:row>10</xdr:row>
      <xdr:rowOff>219075</xdr:rowOff>
    </xdr:to>
    <xdr:sp macro="" textlink="">
      <xdr:nvSpPr>
        <xdr:cNvPr id="2" name="テキスト ボックス 1"/>
        <xdr:cNvSpPr txBox="1"/>
      </xdr:nvSpPr>
      <xdr:spPr>
        <a:xfrm>
          <a:off x="8305800" y="1457325"/>
          <a:ext cx="6297705" cy="150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記入要領：</a:t>
          </a:r>
          <a:endParaRPr kumimoji="1" lang="en-US" altLang="ja-JP" sz="1400"/>
        </a:p>
        <a:p>
          <a:endParaRPr kumimoji="1" lang="en-US" altLang="ja-JP" sz="1400"/>
        </a:p>
        <a:p>
          <a:r>
            <a:rPr kumimoji="1" lang="ja-JP" altLang="en-US" sz="1400"/>
            <a:t>・「申請者」、「駐車施設」の詳細を、着色箇所に記入してください。</a:t>
          </a:r>
          <a:endParaRPr kumimoji="1" lang="en-US" altLang="ja-JP" sz="1400"/>
        </a:p>
        <a:p>
          <a:endParaRPr kumimoji="1" lang="en-US" altLang="ja-JP" sz="1400"/>
        </a:p>
        <a:p>
          <a:r>
            <a:rPr kumimoji="1" lang="en-US" altLang="ja-JP" sz="1400"/>
            <a:t>※</a:t>
          </a:r>
          <a:r>
            <a:rPr kumimoji="1" lang="ja-JP" altLang="en-US" sz="1400"/>
            <a:t>未着色箇所への記入はできません。</a:t>
          </a:r>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9</xdr:row>
          <xdr:rowOff>104775</xdr:rowOff>
        </xdr:from>
        <xdr:to>
          <xdr:col>9</xdr:col>
          <xdr:colOff>104775</xdr:colOff>
          <xdr:row>9</xdr:row>
          <xdr:rowOff>333375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9</xdr:row>
          <xdr:rowOff>47625</xdr:rowOff>
        </xdr:from>
        <xdr:to>
          <xdr:col>17</xdr:col>
          <xdr:colOff>57150</xdr:colOff>
          <xdr:row>9</xdr:row>
          <xdr:rowOff>409575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238125</xdr:colOff>
          <xdr:row>9</xdr:row>
          <xdr:rowOff>76200</xdr:rowOff>
        </xdr:from>
        <xdr:to>
          <xdr:col>26</xdr:col>
          <xdr:colOff>66675</xdr:colOff>
          <xdr:row>9</xdr:row>
          <xdr:rowOff>361950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11</xdr:row>
      <xdr:rowOff>9525</xdr:rowOff>
    </xdr:from>
    <xdr:to>
      <xdr:col>8</xdr:col>
      <xdr:colOff>9525</xdr:colOff>
      <xdr:row>14</xdr:row>
      <xdr:rowOff>9525</xdr:rowOff>
    </xdr:to>
    <xdr:sp macro="" textlink="">
      <xdr:nvSpPr>
        <xdr:cNvPr id="5" name="Line 1"/>
        <xdr:cNvSpPr>
          <a:spLocks noChangeShapeType="1"/>
        </xdr:cNvSpPr>
      </xdr:nvSpPr>
      <xdr:spPr bwMode="auto">
        <a:xfrm>
          <a:off x="304800" y="2800350"/>
          <a:ext cx="1895475" cy="733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9525</xdr:rowOff>
    </xdr:from>
    <xdr:to>
      <xdr:col>8</xdr:col>
      <xdr:colOff>9525</xdr:colOff>
      <xdr:row>14</xdr:row>
      <xdr:rowOff>9525</xdr:rowOff>
    </xdr:to>
    <xdr:sp macro="" textlink="">
      <xdr:nvSpPr>
        <xdr:cNvPr id="6" name="Line 1"/>
        <xdr:cNvSpPr>
          <a:spLocks noChangeShapeType="1"/>
        </xdr:cNvSpPr>
      </xdr:nvSpPr>
      <xdr:spPr bwMode="auto">
        <a:xfrm>
          <a:off x="304800" y="2800350"/>
          <a:ext cx="1895475" cy="733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145677</xdr:colOff>
      <xdr:row>5</xdr:row>
      <xdr:rowOff>212914</xdr:rowOff>
    </xdr:from>
    <xdr:to>
      <xdr:col>61</xdr:col>
      <xdr:colOff>0</xdr:colOff>
      <xdr:row>11</xdr:row>
      <xdr:rowOff>33619</xdr:rowOff>
    </xdr:to>
    <xdr:sp macro="" textlink="">
      <xdr:nvSpPr>
        <xdr:cNvPr id="7" name="テキスト ボックス 6"/>
        <xdr:cNvSpPr txBox="1"/>
      </xdr:nvSpPr>
      <xdr:spPr>
        <a:xfrm>
          <a:off x="9110383" y="1243855"/>
          <a:ext cx="6297705" cy="2229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記入要領：</a:t>
          </a:r>
          <a:endParaRPr kumimoji="1" lang="en-US" altLang="ja-JP" sz="1400"/>
        </a:p>
        <a:p>
          <a:endParaRPr kumimoji="1" lang="en-US" altLang="ja-JP" sz="1400"/>
        </a:p>
        <a:p>
          <a:r>
            <a:rPr kumimoji="1" lang="ja-JP" altLang="en-US" sz="1400"/>
            <a:t>・「申請者」、「建築物」の詳細を、着色箇所に記入してください。</a:t>
          </a:r>
          <a:endParaRPr kumimoji="1" lang="en-US" altLang="ja-JP" sz="1400"/>
        </a:p>
        <a:p>
          <a:r>
            <a:rPr kumimoji="1" lang="ja-JP" altLang="en-US" sz="1400"/>
            <a:t>・②～⑧の床面積の合計が建築物の法定延床面積になるよう記入してください。</a:t>
          </a:r>
          <a:endParaRPr kumimoji="1" lang="en-US" altLang="ja-JP" sz="1400"/>
        </a:p>
        <a:p>
          <a:r>
            <a:rPr kumimoji="1" lang="ja-JP" altLang="en-US" sz="1400"/>
            <a:t>・該当する□には、☑をいれてください。</a:t>
          </a:r>
          <a:endParaRPr kumimoji="1" lang="en-US" altLang="ja-JP" sz="1400"/>
        </a:p>
        <a:p>
          <a:r>
            <a:rPr kumimoji="1" lang="ja-JP" altLang="en-US" sz="1400"/>
            <a:t>・その他に☑を入れた場合は、（　　）内に詳細を手書きで記入してください。</a:t>
          </a:r>
          <a:endParaRPr kumimoji="1" lang="en-US" altLang="ja-JP" sz="1400"/>
        </a:p>
        <a:p>
          <a:r>
            <a:rPr kumimoji="1" lang="ja-JP" altLang="en-US" sz="1400"/>
            <a:t>・（注）をご確認のうえ記入してください。</a:t>
          </a:r>
          <a:endParaRPr kumimoji="1" lang="en-US" altLang="ja-JP" sz="1400"/>
        </a:p>
        <a:p>
          <a:endParaRPr kumimoji="1" lang="en-US" altLang="ja-JP" sz="1400"/>
        </a:p>
        <a:p>
          <a:r>
            <a:rPr kumimoji="1" lang="en-US" altLang="ja-JP" sz="1400"/>
            <a:t>※</a:t>
          </a:r>
          <a:r>
            <a:rPr kumimoji="1" lang="ja-JP" altLang="en-US" sz="1400"/>
            <a:t>未着色箇所への記入はできません。</a:t>
          </a:r>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a:p>
          <a:endParaRPr kumimoji="1" lang="en-US" altLang="ja-JP" sz="1400"/>
        </a:p>
      </xdr:txBody>
    </xdr:sp>
    <xdr:clientData/>
  </xdr:twoCellAnchor>
  <xdr:twoCellAnchor editAs="oneCell">
    <xdr:from>
      <xdr:col>23</xdr:col>
      <xdr:colOff>242951</xdr:colOff>
      <xdr:row>25</xdr:row>
      <xdr:rowOff>182095</xdr:rowOff>
    </xdr:from>
    <xdr:to>
      <xdr:col>34</xdr:col>
      <xdr:colOff>159574</xdr:colOff>
      <xdr:row>26</xdr:row>
      <xdr:rowOff>291352</xdr:rowOff>
    </xdr:to>
    <xdr:pic>
      <xdr:nvPicPr>
        <xdr:cNvPr id="8" name="図 7"/>
        <xdr:cNvPicPr>
          <a:picLocks noChangeAspect="1"/>
        </xdr:cNvPicPr>
      </xdr:nvPicPr>
      <xdr:blipFill>
        <a:blip xmlns:r="http://schemas.openxmlformats.org/officeDocument/2006/relationships" r:embed="rId1"/>
        <a:stretch>
          <a:fillRect/>
        </a:stretch>
      </xdr:blipFill>
      <xdr:spPr>
        <a:xfrm>
          <a:off x="6114833" y="7813301"/>
          <a:ext cx="2628446" cy="51266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0"/>
  <sheetViews>
    <sheetView showGridLines="0" view="pageBreakPreview" zoomScaleNormal="100" zoomScaleSheetLayoutView="100" workbookViewId="0">
      <selection activeCell="I34" sqref="I34:AJ34"/>
    </sheetView>
  </sheetViews>
  <sheetFormatPr defaultColWidth="3" defaultRowHeight="23.25" customHeight="1" x14ac:dyDescent="0.15"/>
  <cols>
    <col min="1" max="1" width="3" style="61" customWidth="1"/>
    <col min="2" max="36" width="3.375" style="61" customWidth="1"/>
    <col min="37" max="37" width="3" style="61" customWidth="1"/>
    <col min="38" max="38" width="2.25" style="61" customWidth="1"/>
    <col min="39" max="16384" width="3" style="61"/>
  </cols>
  <sheetData>
    <row r="1" spans="2:37" ht="23.25" customHeight="1" x14ac:dyDescent="0.15">
      <c r="B1" s="331" t="s">
        <v>50</v>
      </c>
      <c r="C1" s="331"/>
      <c r="D1" s="331"/>
      <c r="E1" s="331"/>
      <c r="F1" s="331"/>
      <c r="G1" s="331"/>
      <c r="H1" s="331"/>
      <c r="I1" s="331"/>
      <c r="J1" s="331"/>
      <c r="K1" s="331"/>
    </row>
    <row r="2" spans="2:37" ht="30.75" customHeight="1" x14ac:dyDescent="0.15">
      <c r="B2" s="55"/>
      <c r="C2" s="55"/>
      <c r="D2" s="55"/>
      <c r="E2" s="55"/>
      <c r="F2" s="55"/>
      <c r="G2" s="55"/>
      <c r="H2" s="55"/>
      <c r="I2" s="332" t="s">
        <v>46</v>
      </c>
      <c r="J2" s="332"/>
      <c r="K2" s="332"/>
      <c r="L2" s="332"/>
      <c r="M2" s="332"/>
      <c r="N2" s="332"/>
      <c r="O2" s="332"/>
      <c r="P2" s="332"/>
      <c r="Q2" s="332"/>
      <c r="R2" s="332"/>
      <c r="S2" s="332"/>
      <c r="T2" s="332"/>
      <c r="U2" s="332"/>
      <c r="V2" s="332"/>
      <c r="W2" s="332"/>
      <c r="X2" s="332"/>
      <c r="Y2" s="332"/>
      <c r="Z2" s="332"/>
      <c r="AA2" s="332"/>
      <c r="AB2" s="332"/>
      <c r="AC2" s="332"/>
      <c r="AD2" s="332"/>
      <c r="AE2" s="55"/>
      <c r="AF2" s="55"/>
      <c r="AG2" s="55"/>
      <c r="AH2" s="55"/>
      <c r="AI2" s="55"/>
      <c r="AJ2" s="55"/>
      <c r="AK2" s="62"/>
    </row>
    <row r="3" spans="2:37" ht="23.25" customHeight="1" x14ac:dyDescent="0.15">
      <c r="Y3" s="333"/>
      <c r="Z3" s="333"/>
      <c r="AA3" s="333"/>
      <c r="AB3" s="333"/>
      <c r="AC3" s="61" t="s">
        <v>19</v>
      </c>
      <c r="AF3" s="61" t="s">
        <v>20</v>
      </c>
      <c r="AI3" s="61" t="s">
        <v>21</v>
      </c>
    </row>
    <row r="4" spans="2:37" ht="23.25" customHeight="1" x14ac:dyDescent="0.15">
      <c r="B4" s="334" t="s">
        <v>18</v>
      </c>
      <c r="C4" s="334"/>
      <c r="D4" s="334"/>
      <c r="E4" s="334"/>
      <c r="F4" s="334"/>
      <c r="G4" s="334"/>
      <c r="H4" s="334"/>
    </row>
    <row r="5" spans="2:37" ht="24" customHeight="1" x14ac:dyDescent="0.15">
      <c r="M5" s="335" t="s">
        <v>37</v>
      </c>
      <c r="N5" s="335"/>
      <c r="O5" s="335"/>
      <c r="P5" s="335"/>
      <c r="Q5" s="56"/>
      <c r="R5" s="335" t="s">
        <v>15</v>
      </c>
      <c r="S5" s="335"/>
      <c r="T5" s="336"/>
      <c r="U5" s="336"/>
      <c r="V5" s="336"/>
      <c r="W5" s="336"/>
      <c r="X5" s="336"/>
      <c r="Y5" s="336"/>
      <c r="Z5" s="336"/>
      <c r="AA5" s="336"/>
      <c r="AB5" s="336"/>
      <c r="AC5" s="336"/>
      <c r="AD5" s="336"/>
      <c r="AE5" s="336"/>
      <c r="AF5" s="336"/>
      <c r="AG5" s="336"/>
      <c r="AH5" s="336"/>
      <c r="AI5" s="336"/>
      <c r="AJ5" s="336"/>
    </row>
    <row r="6" spans="2:37" ht="24" customHeight="1" x14ac:dyDescent="0.15">
      <c r="M6" s="335"/>
      <c r="N6" s="335"/>
      <c r="O6" s="335"/>
      <c r="P6" s="335"/>
      <c r="Q6" s="56"/>
      <c r="R6" s="335" t="s">
        <v>16</v>
      </c>
      <c r="S6" s="335"/>
      <c r="T6" s="337" t="s">
        <v>28</v>
      </c>
      <c r="U6" s="337"/>
      <c r="V6" s="337"/>
      <c r="W6" s="337"/>
      <c r="X6" s="337"/>
      <c r="Y6" s="337"/>
      <c r="Z6" s="337"/>
      <c r="AA6" s="337"/>
      <c r="AB6" s="337"/>
      <c r="AC6" s="337"/>
      <c r="AD6" s="337"/>
      <c r="AE6" s="337"/>
      <c r="AF6" s="337"/>
      <c r="AG6" s="337"/>
      <c r="AH6" s="337"/>
      <c r="AI6" s="337"/>
      <c r="AJ6" s="337"/>
    </row>
    <row r="7" spans="2:37" ht="24" customHeight="1" x14ac:dyDescent="0.15">
      <c r="M7" s="335"/>
      <c r="N7" s="335"/>
      <c r="O7" s="335"/>
      <c r="P7" s="335"/>
      <c r="Q7" s="56"/>
      <c r="R7" s="335" t="s">
        <v>17</v>
      </c>
      <c r="S7" s="335"/>
      <c r="T7" s="336"/>
      <c r="U7" s="336"/>
      <c r="V7" s="336"/>
      <c r="W7" s="336"/>
      <c r="X7" s="336"/>
      <c r="Y7" s="336"/>
      <c r="Z7" s="336"/>
      <c r="AA7" s="336"/>
      <c r="AB7" s="336"/>
      <c r="AC7" s="336"/>
      <c r="AD7" s="336"/>
      <c r="AE7" s="336"/>
      <c r="AF7" s="336"/>
      <c r="AG7" s="336"/>
      <c r="AH7" s="336"/>
      <c r="AI7" s="336"/>
      <c r="AJ7" s="336"/>
    </row>
    <row r="8" spans="2:37" ht="7.5" customHeight="1" x14ac:dyDescent="0.15">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2:37" ht="20.25" customHeight="1" x14ac:dyDescent="0.15">
      <c r="E9" s="310" t="s">
        <v>51</v>
      </c>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row>
    <row r="10" spans="2:37" ht="27.75" customHeight="1" x14ac:dyDescent="0.15">
      <c r="B10" s="311" t="s">
        <v>6</v>
      </c>
      <c r="C10" s="314" t="s">
        <v>0</v>
      </c>
      <c r="D10" s="314"/>
      <c r="E10" s="163"/>
      <c r="F10" s="163"/>
      <c r="G10" s="163"/>
      <c r="H10" s="163"/>
      <c r="I10" s="59" t="s">
        <v>3</v>
      </c>
      <c r="J10" s="60"/>
      <c r="K10" s="57"/>
      <c r="L10" s="57"/>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30"/>
      <c r="AK10" s="5"/>
    </row>
    <row r="11" spans="2:37" ht="27.75" customHeight="1" x14ac:dyDescent="0.15">
      <c r="B11" s="312"/>
      <c r="C11" s="314" t="s">
        <v>1</v>
      </c>
      <c r="D11" s="314"/>
      <c r="E11" s="163"/>
      <c r="F11" s="163"/>
      <c r="G11" s="163"/>
      <c r="H11" s="163"/>
      <c r="I11" s="59" t="s">
        <v>29</v>
      </c>
      <c r="J11" s="60"/>
      <c r="K11" s="57"/>
      <c r="L11" s="57"/>
      <c r="M11" s="57"/>
      <c r="N11" s="57"/>
      <c r="O11" s="57"/>
      <c r="P11" s="57"/>
      <c r="Q11" s="57"/>
      <c r="R11" s="60" t="s">
        <v>30</v>
      </c>
      <c r="S11" s="57"/>
      <c r="T11" s="57"/>
      <c r="U11" s="57"/>
      <c r="V11" s="57"/>
      <c r="W11" s="57"/>
      <c r="X11" s="57"/>
      <c r="Y11" s="57"/>
      <c r="Z11" s="57"/>
      <c r="AA11" s="57"/>
      <c r="AB11" s="57"/>
      <c r="AC11" s="188" t="s">
        <v>31</v>
      </c>
      <c r="AD11" s="188"/>
      <c r="AE11" s="188"/>
      <c r="AF11" s="188"/>
      <c r="AG11" s="188"/>
      <c r="AH11" s="188"/>
      <c r="AI11" s="188"/>
      <c r="AJ11" s="315"/>
    </row>
    <row r="12" spans="2:37" ht="27.75" customHeight="1" x14ac:dyDescent="0.15">
      <c r="B12" s="312"/>
      <c r="C12" s="314" t="s">
        <v>2</v>
      </c>
      <c r="D12" s="314"/>
      <c r="E12" s="163"/>
      <c r="F12" s="163"/>
      <c r="G12" s="163"/>
      <c r="H12" s="163"/>
      <c r="I12" s="129" t="s">
        <v>4</v>
      </c>
      <c r="J12" s="129"/>
      <c r="K12" s="129"/>
      <c r="L12" s="129"/>
      <c r="M12" s="129"/>
      <c r="N12" s="316">
        <f>SUM(I16:AJ16)</f>
        <v>2300</v>
      </c>
      <c r="O12" s="242"/>
      <c r="P12" s="242"/>
      <c r="Q12" s="242"/>
      <c r="R12" s="242"/>
      <c r="S12" s="242"/>
      <c r="T12" s="242"/>
      <c r="U12" s="57" t="s">
        <v>12</v>
      </c>
      <c r="V12" s="58" t="s">
        <v>78</v>
      </c>
      <c r="W12" s="127" t="s">
        <v>5</v>
      </c>
      <c r="X12" s="128"/>
      <c r="Y12" s="128"/>
      <c r="Z12" s="128"/>
      <c r="AA12" s="129"/>
      <c r="AB12" s="129"/>
      <c r="AC12" s="129"/>
      <c r="AD12" s="129"/>
      <c r="AE12" s="129"/>
      <c r="AF12" s="129"/>
      <c r="AG12" s="129"/>
      <c r="AH12" s="129"/>
      <c r="AI12" s="129"/>
      <c r="AJ12" s="130"/>
    </row>
    <row r="13" spans="2:37" ht="13.5" x14ac:dyDescent="0.15">
      <c r="B13" s="312"/>
      <c r="C13" s="319" t="s">
        <v>43</v>
      </c>
      <c r="D13" s="320"/>
      <c r="E13" s="320"/>
      <c r="F13" s="320"/>
      <c r="G13" s="320"/>
      <c r="H13" s="321"/>
      <c r="I13" s="328" t="s">
        <v>39</v>
      </c>
      <c r="J13" s="329"/>
      <c r="K13" s="329"/>
      <c r="L13" s="329"/>
      <c r="M13" s="329"/>
      <c r="N13" s="329"/>
      <c r="O13" s="329"/>
      <c r="P13" s="329"/>
      <c r="Q13" s="329"/>
      <c r="R13" s="329"/>
      <c r="S13" s="329"/>
      <c r="T13" s="330"/>
      <c r="U13" s="328" t="s">
        <v>40</v>
      </c>
      <c r="V13" s="329"/>
      <c r="W13" s="329"/>
      <c r="X13" s="329"/>
      <c r="Y13" s="329"/>
      <c r="Z13" s="329"/>
      <c r="AA13" s="329"/>
      <c r="AB13" s="330"/>
      <c r="AC13" s="293" t="s">
        <v>84</v>
      </c>
      <c r="AD13" s="294"/>
      <c r="AE13" s="294"/>
      <c r="AF13" s="294"/>
      <c r="AG13" s="293" t="s">
        <v>85</v>
      </c>
      <c r="AH13" s="299"/>
      <c r="AI13" s="299"/>
      <c r="AJ13" s="300"/>
    </row>
    <row r="14" spans="2:37" ht="18.75" customHeight="1" x14ac:dyDescent="0.15">
      <c r="B14" s="312"/>
      <c r="C14" s="322"/>
      <c r="D14" s="323"/>
      <c r="E14" s="323"/>
      <c r="F14" s="323"/>
      <c r="G14" s="323"/>
      <c r="H14" s="324"/>
      <c r="I14" s="307" t="s">
        <v>79</v>
      </c>
      <c r="J14" s="294"/>
      <c r="K14" s="294"/>
      <c r="L14" s="308"/>
      <c r="M14" s="293" t="s">
        <v>80</v>
      </c>
      <c r="N14" s="294"/>
      <c r="O14" s="294"/>
      <c r="P14" s="308"/>
      <c r="Q14" s="293" t="s">
        <v>81</v>
      </c>
      <c r="R14" s="294"/>
      <c r="S14" s="294"/>
      <c r="T14" s="308"/>
      <c r="U14" s="307" t="s">
        <v>82</v>
      </c>
      <c r="V14" s="294"/>
      <c r="W14" s="294"/>
      <c r="X14" s="308"/>
      <c r="Y14" s="293" t="s">
        <v>83</v>
      </c>
      <c r="Z14" s="294"/>
      <c r="AA14" s="294"/>
      <c r="AB14" s="308"/>
      <c r="AC14" s="295"/>
      <c r="AD14" s="296"/>
      <c r="AE14" s="296"/>
      <c r="AF14" s="296"/>
      <c r="AG14" s="301"/>
      <c r="AH14" s="302"/>
      <c r="AI14" s="302"/>
      <c r="AJ14" s="303"/>
    </row>
    <row r="15" spans="2:37" ht="18.75" customHeight="1" x14ac:dyDescent="0.15">
      <c r="B15" s="312"/>
      <c r="C15" s="325"/>
      <c r="D15" s="326"/>
      <c r="E15" s="326"/>
      <c r="F15" s="326"/>
      <c r="G15" s="326"/>
      <c r="H15" s="327"/>
      <c r="I15" s="297"/>
      <c r="J15" s="298"/>
      <c r="K15" s="298"/>
      <c r="L15" s="309"/>
      <c r="M15" s="297"/>
      <c r="N15" s="298"/>
      <c r="O15" s="298"/>
      <c r="P15" s="309"/>
      <c r="Q15" s="297"/>
      <c r="R15" s="298"/>
      <c r="S15" s="298"/>
      <c r="T15" s="309"/>
      <c r="U15" s="297"/>
      <c r="V15" s="298"/>
      <c r="W15" s="298"/>
      <c r="X15" s="309"/>
      <c r="Y15" s="297"/>
      <c r="Z15" s="298"/>
      <c r="AA15" s="298"/>
      <c r="AB15" s="309"/>
      <c r="AC15" s="297"/>
      <c r="AD15" s="298"/>
      <c r="AE15" s="298"/>
      <c r="AF15" s="298"/>
      <c r="AG15" s="304"/>
      <c r="AH15" s="305"/>
      <c r="AI15" s="305"/>
      <c r="AJ15" s="306"/>
    </row>
    <row r="16" spans="2:37" ht="27.75" customHeight="1" x14ac:dyDescent="0.15">
      <c r="B16" s="312"/>
      <c r="C16" s="317" t="s">
        <v>65</v>
      </c>
      <c r="D16" s="317"/>
      <c r="E16" s="318"/>
      <c r="F16" s="318"/>
      <c r="G16" s="318"/>
      <c r="H16" s="318"/>
      <c r="I16" s="278">
        <v>1500</v>
      </c>
      <c r="J16" s="279"/>
      <c r="K16" s="279"/>
      <c r="L16" s="279"/>
      <c r="M16" s="278">
        <v>0</v>
      </c>
      <c r="N16" s="279"/>
      <c r="O16" s="279"/>
      <c r="P16" s="279"/>
      <c r="Q16" s="278">
        <v>0</v>
      </c>
      <c r="R16" s="279"/>
      <c r="S16" s="279"/>
      <c r="T16" s="279"/>
      <c r="U16" s="278">
        <v>0</v>
      </c>
      <c r="V16" s="279"/>
      <c r="W16" s="279"/>
      <c r="X16" s="279"/>
      <c r="Y16" s="278">
        <v>0</v>
      </c>
      <c r="Z16" s="279"/>
      <c r="AA16" s="279"/>
      <c r="AB16" s="279"/>
      <c r="AC16" s="278">
        <v>0</v>
      </c>
      <c r="AD16" s="279"/>
      <c r="AE16" s="279"/>
      <c r="AF16" s="289"/>
      <c r="AG16" s="278">
        <v>800</v>
      </c>
      <c r="AH16" s="279"/>
      <c r="AI16" s="279"/>
      <c r="AJ16" s="289"/>
    </row>
    <row r="17" spans="2:38" ht="27.75" customHeight="1" x14ac:dyDescent="0.15">
      <c r="B17" s="312"/>
      <c r="C17" s="317" t="s">
        <v>66</v>
      </c>
      <c r="D17" s="317"/>
      <c r="E17" s="318"/>
      <c r="F17" s="318"/>
      <c r="G17" s="318"/>
      <c r="H17" s="318"/>
      <c r="I17" s="278"/>
      <c r="J17" s="279"/>
      <c r="K17" s="279"/>
      <c r="L17" s="279"/>
      <c r="M17" s="278"/>
      <c r="N17" s="279"/>
      <c r="O17" s="279"/>
      <c r="P17" s="279"/>
      <c r="Q17" s="278"/>
      <c r="R17" s="279"/>
      <c r="S17" s="279"/>
      <c r="T17" s="279"/>
      <c r="U17" s="278"/>
      <c r="V17" s="279"/>
      <c r="W17" s="279"/>
      <c r="X17" s="279"/>
      <c r="Y17" s="278"/>
      <c r="Z17" s="279"/>
      <c r="AA17" s="279"/>
      <c r="AB17" s="279"/>
      <c r="AC17" s="278"/>
      <c r="AD17" s="279"/>
      <c r="AE17" s="279"/>
      <c r="AF17" s="289"/>
      <c r="AG17" s="290"/>
      <c r="AH17" s="291"/>
      <c r="AI17" s="291"/>
      <c r="AJ17" s="292"/>
    </row>
    <row r="18" spans="2:38" ht="27.75" customHeight="1" x14ac:dyDescent="0.15">
      <c r="B18" s="312"/>
      <c r="C18" s="275" t="s">
        <v>87</v>
      </c>
      <c r="D18" s="276"/>
      <c r="E18" s="276"/>
      <c r="F18" s="276"/>
      <c r="G18" s="276"/>
      <c r="H18" s="277"/>
      <c r="I18" s="278">
        <f>SUM(I16:AB16)</f>
        <v>1500</v>
      </c>
      <c r="J18" s="279"/>
      <c r="K18" s="279"/>
      <c r="L18" s="279"/>
      <c r="M18" s="279"/>
      <c r="N18" s="279"/>
      <c r="O18" s="279"/>
      <c r="P18" s="279"/>
      <c r="Q18" s="279"/>
      <c r="R18" s="279"/>
      <c r="S18" s="279"/>
      <c r="T18" s="279"/>
      <c r="U18" s="279"/>
      <c r="V18" s="279"/>
      <c r="W18" s="279"/>
      <c r="X18" s="279"/>
      <c r="Y18" s="279"/>
      <c r="Z18" s="279"/>
      <c r="AA18" s="47" t="s">
        <v>12</v>
      </c>
      <c r="AB18" s="13" t="s">
        <v>86</v>
      </c>
      <c r="AC18" s="280"/>
      <c r="AD18" s="281"/>
      <c r="AE18" s="281"/>
      <c r="AF18" s="281"/>
      <c r="AG18" s="281"/>
      <c r="AH18" s="281"/>
      <c r="AI18" s="281"/>
      <c r="AJ18" s="282"/>
    </row>
    <row r="19" spans="2:38" ht="27.75" customHeight="1" thickBot="1" x14ac:dyDescent="0.2">
      <c r="B19" s="313"/>
      <c r="C19" s="283" t="s">
        <v>68</v>
      </c>
      <c r="D19" s="283"/>
      <c r="E19" s="283"/>
      <c r="F19" s="283"/>
      <c r="G19" s="283"/>
      <c r="H19" s="283"/>
      <c r="I19" s="284" t="s">
        <v>88</v>
      </c>
      <c r="J19" s="285"/>
      <c r="K19" s="285"/>
      <c r="L19" s="285"/>
      <c r="M19" s="285"/>
      <c r="N19" s="285"/>
      <c r="O19" s="285"/>
      <c r="P19" s="285"/>
      <c r="Q19" s="285"/>
      <c r="R19" s="285"/>
      <c r="S19" s="286"/>
      <c r="T19" s="286"/>
      <c r="U19" s="287" t="s">
        <v>34</v>
      </c>
      <c r="V19" s="288"/>
      <c r="W19" s="284" t="s">
        <v>89</v>
      </c>
      <c r="X19" s="285"/>
      <c r="Y19" s="285"/>
      <c r="Z19" s="285"/>
      <c r="AA19" s="285"/>
      <c r="AB19" s="285"/>
      <c r="AC19" s="285"/>
      <c r="AD19" s="285"/>
      <c r="AE19" s="285"/>
      <c r="AF19" s="285"/>
      <c r="AG19" s="286"/>
      <c r="AH19" s="286"/>
      <c r="AI19" s="287" t="s">
        <v>34</v>
      </c>
      <c r="AJ19" s="288"/>
    </row>
    <row r="20" spans="2:38" ht="27.75" customHeight="1" thickBot="1" x14ac:dyDescent="0.2">
      <c r="B20" s="243" t="s">
        <v>69</v>
      </c>
      <c r="C20" s="246" t="s">
        <v>122</v>
      </c>
      <c r="D20" s="247"/>
      <c r="E20" s="247"/>
      <c r="F20" s="247"/>
      <c r="G20" s="247"/>
      <c r="H20" s="247"/>
      <c r="I20" s="247"/>
      <c r="J20" s="247"/>
      <c r="K20" s="247"/>
      <c r="L20" s="247"/>
      <c r="M20" s="247"/>
      <c r="N20" s="247"/>
      <c r="O20" s="247"/>
      <c r="P20" s="247"/>
      <c r="Q20" s="247"/>
      <c r="R20" s="247"/>
      <c r="S20" s="247"/>
      <c r="T20" s="247"/>
      <c r="U20" s="248"/>
      <c r="V20" s="249" t="s">
        <v>121</v>
      </c>
      <c r="W20" s="250"/>
      <c r="X20" s="250"/>
      <c r="Y20" s="250"/>
      <c r="Z20" s="250"/>
      <c r="AA20" s="250"/>
      <c r="AB20" s="250"/>
      <c r="AC20" s="250"/>
      <c r="AD20" s="250"/>
      <c r="AE20" s="250"/>
      <c r="AF20" s="250"/>
      <c r="AG20" s="250"/>
      <c r="AH20" s="250"/>
      <c r="AI20" s="250"/>
      <c r="AJ20" s="251"/>
      <c r="AL20" s="12"/>
    </row>
    <row r="21" spans="2:38" ht="27.75" customHeight="1" thickTop="1" x14ac:dyDescent="0.15">
      <c r="B21" s="244"/>
      <c r="C21" s="252" t="s">
        <v>10</v>
      </c>
      <c r="D21" s="254" t="s">
        <v>7</v>
      </c>
      <c r="E21" s="255"/>
      <c r="F21" s="255"/>
      <c r="G21" s="255"/>
      <c r="H21" s="255"/>
      <c r="I21" s="256" t="s">
        <v>90</v>
      </c>
      <c r="J21" s="257"/>
      <c r="K21" s="257"/>
      <c r="L21" s="257"/>
      <c r="M21" s="257"/>
      <c r="N21" s="257"/>
      <c r="O21" s="257"/>
      <c r="P21" s="258">
        <f>ROUND(($AC$16*I$16/$I$18)+I$16,2)</f>
        <v>1500</v>
      </c>
      <c r="Q21" s="258"/>
      <c r="R21" s="258"/>
      <c r="S21" s="258"/>
      <c r="T21" s="43" t="s">
        <v>12</v>
      </c>
      <c r="U21" s="46" t="s">
        <v>41</v>
      </c>
      <c r="V21" s="29" t="s">
        <v>96</v>
      </c>
      <c r="W21" s="50"/>
      <c r="X21" s="30"/>
      <c r="Y21" s="30"/>
      <c r="Z21" s="30"/>
      <c r="AA21" s="259">
        <f>ROUNDUP(P21/200,2)</f>
        <v>7.5</v>
      </c>
      <c r="AB21" s="259"/>
      <c r="AC21" s="259"/>
      <c r="AD21" s="29" t="s">
        <v>11</v>
      </c>
      <c r="AE21" s="260" t="s">
        <v>70</v>
      </c>
      <c r="AF21" s="261"/>
      <c r="AG21" s="262" t="s">
        <v>61</v>
      </c>
      <c r="AH21" s="263"/>
      <c r="AI21" s="263"/>
      <c r="AJ21" s="264"/>
    </row>
    <row r="22" spans="2:38" ht="27.75" customHeight="1" x14ac:dyDescent="0.15">
      <c r="B22" s="244"/>
      <c r="C22" s="252"/>
      <c r="D22" s="241" t="s">
        <v>8</v>
      </c>
      <c r="E22" s="242"/>
      <c r="F22" s="242"/>
      <c r="G22" s="242"/>
      <c r="H22" s="242"/>
      <c r="I22" s="26" t="s">
        <v>91</v>
      </c>
      <c r="J22" s="57"/>
      <c r="K22" s="57"/>
      <c r="L22" s="57"/>
      <c r="M22" s="57"/>
      <c r="N22" s="57"/>
      <c r="O22" s="57"/>
      <c r="P22" s="274">
        <f>ROUND(($AC$16*M$16/$I$18)+M$16,2)</f>
        <v>0</v>
      </c>
      <c r="Q22" s="274"/>
      <c r="R22" s="274"/>
      <c r="S22" s="274"/>
      <c r="T22" s="41" t="s">
        <v>12</v>
      </c>
      <c r="U22" s="28" t="s">
        <v>35</v>
      </c>
      <c r="V22" s="27" t="s">
        <v>97</v>
      </c>
      <c r="W22" s="57"/>
      <c r="X22" s="15"/>
      <c r="Y22" s="15"/>
      <c r="Z22" s="15"/>
      <c r="AA22" s="228">
        <f>ROUNDUP(P22/250,2)</f>
        <v>0</v>
      </c>
      <c r="AB22" s="228"/>
      <c r="AC22" s="228"/>
      <c r="AD22" s="27" t="s">
        <v>11</v>
      </c>
      <c r="AE22" s="224"/>
      <c r="AF22" s="223"/>
      <c r="AG22" s="239">
        <f>ROUNDUP(SUM(AA21:AC23),2)</f>
        <v>7.5</v>
      </c>
      <c r="AH22" s="240"/>
      <c r="AI22" s="240"/>
      <c r="AJ22" s="39" t="s">
        <v>11</v>
      </c>
    </row>
    <row r="23" spans="2:38" ht="27.75" customHeight="1" x14ac:dyDescent="0.15">
      <c r="B23" s="244"/>
      <c r="C23" s="253"/>
      <c r="D23" s="241" t="s">
        <v>9</v>
      </c>
      <c r="E23" s="242"/>
      <c r="F23" s="242"/>
      <c r="G23" s="242"/>
      <c r="H23" s="242"/>
      <c r="I23" s="26" t="s">
        <v>92</v>
      </c>
      <c r="J23" s="57"/>
      <c r="K23" s="57"/>
      <c r="L23" s="57"/>
      <c r="M23" s="57"/>
      <c r="N23" s="57"/>
      <c r="O23" s="57"/>
      <c r="P23" s="242">
        <f>ROUND(($AC$16*Q$16/$I$18)+Q$16,2)</f>
        <v>0</v>
      </c>
      <c r="Q23" s="242"/>
      <c r="R23" s="242"/>
      <c r="S23" s="242"/>
      <c r="T23" s="41" t="s">
        <v>12</v>
      </c>
      <c r="U23" s="28" t="s">
        <v>42</v>
      </c>
      <c r="V23" s="27" t="s">
        <v>98</v>
      </c>
      <c r="W23" s="15"/>
      <c r="X23" s="15"/>
      <c r="Y23" s="15"/>
      <c r="Z23" s="15"/>
      <c r="AA23" s="228">
        <f>ROUNDUP(P23/300,2)</f>
        <v>0</v>
      </c>
      <c r="AB23" s="228"/>
      <c r="AC23" s="228"/>
      <c r="AD23" s="27" t="s">
        <v>11</v>
      </c>
      <c r="AE23" s="224"/>
      <c r="AF23" s="223"/>
      <c r="AG23" s="29"/>
      <c r="AH23" s="29"/>
      <c r="AI23" s="29"/>
      <c r="AJ23" s="40"/>
    </row>
    <row r="24" spans="2:38" ht="27.75" customHeight="1" x14ac:dyDescent="0.15">
      <c r="B24" s="244"/>
      <c r="C24" s="265" t="s">
        <v>13</v>
      </c>
      <c r="D24" s="268" t="s">
        <v>14</v>
      </c>
      <c r="E24" s="143"/>
      <c r="F24" s="143"/>
      <c r="G24" s="143"/>
      <c r="H24" s="143"/>
      <c r="I24" s="157" t="s">
        <v>93</v>
      </c>
      <c r="J24" s="158"/>
      <c r="K24" s="158"/>
      <c r="L24" s="158"/>
      <c r="M24" s="158"/>
      <c r="N24" s="158"/>
      <c r="O24" s="158"/>
      <c r="P24" s="143">
        <f>ROUND(($AC$16*U$16/$I$18)+U$16,2)</f>
        <v>0</v>
      </c>
      <c r="Q24" s="143"/>
      <c r="R24" s="143"/>
      <c r="S24" s="143"/>
      <c r="T24" s="270" t="s">
        <v>12</v>
      </c>
      <c r="U24" s="272" t="s">
        <v>38</v>
      </c>
      <c r="V24" s="57" t="s">
        <v>99</v>
      </c>
      <c r="W24" s="15"/>
      <c r="X24" s="42"/>
      <c r="Y24" s="42"/>
      <c r="Z24" s="42"/>
      <c r="AA24" s="228">
        <f>ROUNDUP(S19*0.25,2)</f>
        <v>0</v>
      </c>
      <c r="AB24" s="228"/>
      <c r="AC24" s="228"/>
      <c r="AD24" s="27" t="s">
        <v>11</v>
      </c>
      <c r="AE24" s="222" t="s">
        <v>102</v>
      </c>
      <c r="AF24" s="223"/>
      <c r="AG24" s="225" t="s">
        <v>62</v>
      </c>
      <c r="AH24" s="226"/>
      <c r="AI24" s="226"/>
      <c r="AJ24" s="227"/>
    </row>
    <row r="25" spans="2:38" ht="27.75" customHeight="1" x14ac:dyDescent="0.15">
      <c r="B25" s="244"/>
      <c r="C25" s="266"/>
      <c r="D25" s="214"/>
      <c r="E25" s="269"/>
      <c r="F25" s="269"/>
      <c r="G25" s="269"/>
      <c r="H25" s="269"/>
      <c r="I25" s="256"/>
      <c r="J25" s="257"/>
      <c r="K25" s="257"/>
      <c r="L25" s="257"/>
      <c r="M25" s="257"/>
      <c r="N25" s="257"/>
      <c r="O25" s="257"/>
      <c r="P25" s="269"/>
      <c r="Q25" s="269"/>
      <c r="R25" s="269"/>
      <c r="S25" s="269"/>
      <c r="T25" s="271"/>
      <c r="U25" s="273"/>
      <c r="V25" s="57" t="s">
        <v>100</v>
      </c>
      <c r="W25" s="15"/>
      <c r="X25" s="15"/>
      <c r="Y25" s="15"/>
      <c r="Z25" s="15"/>
      <c r="AA25" s="228">
        <f>ROUNDUP(AG19*0.35,2)</f>
        <v>0</v>
      </c>
      <c r="AB25" s="228"/>
      <c r="AC25" s="228"/>
      <c r="AD25" s="27" t="s">
        <v>11</v>
      </c>
      <c r="AE25" s="224"/>
      <c r="AF25" s="223"/>
      <c r="AG25" s="229">
        <f>ROUNDUP(SUM(AA24:AC25),0)</f>
        <v>0</v>
      </c>
      <c r="AH25" s="230"/>
      <c r="AI25" s="230"/>
      <c r="AJ25" s="40" t="s">
        <v>11</v>
      </c>
    </row>
    <row r="26" spans="2:38" ht="27.75" customHeight="1" thickBot="1" x14ac:dyDescent="0.2">
      <c r="B26" s="244"/>
      <c r="C26" s="267"/>
      <c r="D26" s="231" t="s">
        <v>33</v>
      </c>
      <c r="E26" s="232"/>
      <c r="F26" s="232"/>
      <c r="G26" s="232"/>
      <c r="H26" s="232"/>
      <c r="I26" s="31" t="s">
        <v>94</v>
      </c>
      <c r="J26" s="21"/>
      <c r="K26" s="21"/>
      <c r="L26" s="21"/>
      <c r="M26" s="21"/>
      <c r="N26" s="21"/>
      <c r="O26" s="21"/>
      <c r="P26" s="232">
        <f>ROUND(($AC$16*Y$16/$I$18)+Y$16,2)</f>
        <v>0</v>
      </c>
      <c r="Q26" s="232"/>
      <c r="R26" s="232"/>
      <c r="S26" s="232"/>
      <c r="T26" s="32" t="s">
        <v>12</v>
      </c>
      <c r="U26" s="33" t="s">
        <v>95</v>
      </c>
      <c r="V26" s="21" t="s">
        <v>101</v>
      </c>
      <c r="W26" s="34"/>
      <c r="X26" s="34"/>
      <c r="Y26" s="34"/>
      <c r="Z26" s="38"/>
      <c r="AA26" s="233">
        <f>ROUNDUP(P26/500,2)</f>
        <v>0</v>
      </c>
      <c r="AB26" s="233"/>
      <c r="AC26" s="233"/>
      <c r="AD26" s="21" t="s">
        <v>11</v>
      </c>
      <c r="AE26" s="234" t="s">
        <v>103</v>
      </c>
      <c r="AF26" s="235"/>
      <c r="AG26" s="236"/>
      <c r="AH26" s="237"/>
      <c r="AI26" s="237"/>
      <c r="AJ26" s="238"/>
    </row>
    <row r="27" spans="2:38" ht="15.75" customHeight="1" thickTop="1" x14ac:dyDescent="0.15">
      <c r="B27" s="244"/>
      <c r="C27" s="200" t="s">
        <v>74</v>
      </c>
      <c r="D27" s="201"/>
      <c r="E27" s="201"/>
      <c r="F27" s="201"/>
      <c r="G27" s="201"/>
      <c r="H27" s="202"/>
      <c r="I27" s="208" t="s">
        <v>108</v>
      </c>
      <c r="J27" s="208"/>
      <c r="K27" s="208"/>
      <c r="L27" s="208"/>
      <c r="M27" s="208"/>
      <c r="N27" s="208"/>
      <c r="O27" s="208"/>
      <c r="P27" s="208"/>
      <c r="Q27" s="208"/>
      <c r="R27" s="208"/>
      <c r="S27" s="208"/>
      <c r="T27" s="65"/>
      <c r="U27" s="209" t="s">
        <v>104</v>
      </c>
      <c r="V27" s="200" t="s">
        <v>111</v>
      </c>
      <c r="W27" s="212"/>
      <c r="X27" s="216" t="s">
        <v>120</v>
      </c>
      <c r="Y27" s="216"/>
      <c r="Z27" s="216"/>
      <c r="AA27" s="216"/>
      <c r="AB27" s="216"/>
      <c r="AC27" s="216"/>
      <c r="AD27" s="216"/>
      <c r="AE27" s="216"/>
      <c r="AF27" s="217">
        <f>IF((N12-AG16)&gt;=6000,0,1000*(6000-(N12-AG16)))</f>
        <v>4500000</v>
      </c>
      <c r="AG27" s="217"/>
      <c r="AH27" s="217"/>
      <c r="AI27" s="217"/>
      <c r="AJ27" s="64" t="s">
        <v>106</v>
      </c>
    </row>
    <row r="28" spans="2:38" ht="15.75" customHeight="1" x14ac:dyDescent="0.15">
      <c r="B28" s="244"/>
      <c r="C28" s="137"/>
      <c r="D28" s="203"/>
      <c r="E28" s="203"/>
      <c r="F28" s="203"/>
      <c r="G28" s="203"/>
      <c r="H28" s="204"/>
      <c r="I28" s="66"/>
      <c r="J28" s="66"/>
      <c r="K28" s="66"/>
      <c r="L28" s="66"/>
      <c r="M28" s="66"/>
      <c r="N28" s="66"/>
      <c r="O28" s="66"/>
      <c r="P28" s="218">
        <f>SUM(P21:S23)+SUM(P24:S26)/2</f>
        <v>1500</v>
      </c>
      <c r="Q28" s="218"/>
      <c r="R28" s="218"/>
      <c r="S28" s="218"/>
      <c r="T28" s="66"/>
      <c r="U28" s="210"/>
      <c r="V28" s="213"/>
      <c r="W28" s="139"/>
      <c r="X28" s="220" t="s">
        <v>118</v>
      </c>
      <c r="Y28" s="220"/>
      <c r="Z28" s="220"/>
      <c r="AA28" s="220"/>
      <c r="AB28" s="220"/>
      <c r="AC28" s="220"/>
      <c r="AD28" s="220"/>
      <c r="AE28" s="220"/>
      <c r="AF28" s="218">
        <f>IF((N12-AG16)&gt;=6000,0,6000*P28-1000*(N12-AG16))</f>
        <v>7500000</v>
      </c>
      <c r="AG28" s="218"/>
      <c r="AH28" s="218"/>
      <c r="AI28" s="218"/>
      <c r="AJ28" s="4" t="s">
        <v>105</v>
      </c>
    </row>
    <row r="29" spans="2:38" ht="16.5" customHeight="1" x14ac:dyDescent="0.15">
      <c r="B29" s="244"/>
      <c r="C29" s="205"/>
      <c r="D29" s="206"/>
      <c r="E29" s="206"/>
      <c r="F29" s="206"/>
      <c r="G29" s="206"/>
      <c r="H29" s="207"/>
      <c r="I29" s="8"/>
      <c r="J29" s="69"/>
      <c r="K29" s="69"/>
      <c r="L29" s="69"/>
      <c r="M29" s="69"/>
      <c r="N29" s="69"/>
      <c r="O29" s="69"/>
      <c r="P29" s="219"/>
      <c r="Q29" s="219"/>
      <c r="R29" s="219"/>
      <c r="S29" s="219"/>
      <c r="T29" s="69" t="s">
        <v>12</v>
      </c>
      <c r="U29" s="211"/>
      <c r="V29" s="213"/>
      <c r="W29" s="139"/>
      <c r="X29" s="221" t="s">
        <v>123</v>
      </c>
      <c r="Y29" s="221"/>
      <c r="Z29" s="221"/>
      <c r="AA29" s="221"/>
      <c r="AB29" s="221"/>
      <c r="AC29" s="221"/>
      <c r="AD29" s="221"/>
      <c r="AE29" s="221"/>
      <c r="AF29" s="184">
        <f>IF((N12-AG16)&gt;=6000,1,ROUND(1-AF27/AF28,3))</f>
        <v>0.4</v>
      </c>
      <c r="AG29" s="184"/>
      <c r="AH29" s="184"/>
      <c r="AI29" s="184"/>
      <c r="AJ29" s="4" t="s">
        <v>107</v>
      </c>
    </row>
    <row r="30" spans="2:38" ht="27.75" customHeight="1" x14ac:dyDescent="0.15">
      <c r="B30" s="244"/>
      <c r="C30" s="185" t="s">
        <v>124</v>
      </c>
      <c r="D30" s="186"/>
      <c r="E30" s="186"/>
      <c r="F30" s="186"/>
      <c r="G30" s="186"/>
      <c r="H30" s="187"/>
      <c r="I30" s="188" t="s">
        <v>109</v>
      </c>
      <c r="J30" s="188"/>
      <c r="K30" s="188"/>
      <c r="L30" s="188"/>
      <c r="M30" s="188"/>
      <c r="N30" s="188"/>
      <c r="O30" s="188"/>
      <c r="P30" s="189">
        <f>ROUNDUP((AG22+AA26)*AF29,0)</f>
        <v>3</v>
      </c>
      <c r="Q30" s="189"/>
      <c r="R30" s="189"/>
      <c r="S30" s="189"/>
      <c r="T30" s="69" t="s">
        <v>11</v>
      </c>
      <c r="U30" s="69" t="s">
        <v>110</v>
      </c>
      <c r="V30" s="214"/>
      <c r="W30" s="215"/>
      <c r="X30" s="190" t="s">
        <v>119</v>
      </c>
      <c r="Y30" s="191"/>
      <c r="Z30" s="191"/>
      <c r="AA30" s="191"/>
      <c r="AB30" s="191"/>
      <c r="AC30" s="191"/>
      <c r="AD30" s="191"/>
      <c r="AE30" s="191"/>
      <c r="AF30" s="191"/>
      <c r="AG30" s="191"/>
      <c r="AH30" s="191"/>
      <c r="AI30" s="191"/>
      <c r="AJ30" s="192"/>
    </row>
    <row r="31" spans="2:38" ht="27.75" customHeight="1" thickBot="1" x14ac:dyDescent="0.2">
      <c r="B31" s="245"/>
      <c r="C31" s="193" t="s">
        <v>113</v>
      </c>
      <c r="D31" s="194"/>
      <c r="E31" s="194"/>
      <c r="F31" s="194"/>
      <c r="G31" s="194"/>
      <c r="H31" s="194"/>
      <c r="I31" s="194"/>
      <c r="J31" s="194"/>
      <c r="K31" s="194"/>
      <c r="L31" s="194"/>
      <c r="M31" s="194"/>
      <c r="N31" s="194"/>
      <c r="O31" s="194"/>
      <c r="P31" s="194"/>
      <c r="Q31" s="194"/>
      <c r="R31" s="194"/>
      <c r="S31" s="194"/>
      <c r="T31" s="194"/>
      <c r="U31" s="195"/>
      <c r="V31" s="196" t="s">
        <v>112</v>
      </c>
      <c r="W31" s="197"/>
      <c r="X31" s="197"/>
      <c r="Y31" s="197"/>
      <c r="Z31" s="197"/>
      <c r="AA31" s="197"/>
      <c r="AB31" s="197"/>
      <c r="AC31" s="197"/>
      <c r="AD31" s="197"/>
      <c r="AE31" s="198">
        <f>AG25+P30</f>
        <v>3</v>
      </c>
      <c r="AF31" s="199"/>
      <c r="AG31" s="199"/>
      <c r="AH31" s="199"/>
      <c r="AI31" s="67" t="s">
        <v>11</v>
      </c>
      <c r="AJ31" s="68" t="s">
        <v>114</v>
      </c>
    </row>
    <row r="32" spans="2:38" ht="27.75" customHeight="1" x14ac:dyDescent="0.15">
      <c r="B32" s="166" t="s">
        <v>60</v>
      </c>
      <c r="C32" s="168" t="s">
        <v>22</v>
      </c>
      <c r="D32" s="168"/>
      <c r="E32" s="169"/>
      <c r="F32" s="169"/>
      <c r="G32" s="169"/>
      <c r="H32" s="169"/>
      <c r="I32" s="44" t="s">
        <v>3</v>
      </c>
      <c r="J32" s="45"/>
      <c r="K32" s="50"/>
      <c r="L32" s="5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1"/>
    </row>
    <row r="33" spans="2:36" ht="27.75" customHeight="1" x14ac:dyDescent="0.15">
      <c r="B33" s="166"/>
      <c r="C33" s="172" t="s">
        <v>36</v>
      </c>
      <c r="D33" s="172"/>
      <c r="E33" s="163"/>
      <c r="F33" s="163"/>
      <c r="G33" s="163"/>
      <c r="H33" s="163"/>
      <c r="I33" s="59" t="s">
        <v>49</v>
      </c>
      <c r="J33" s="60"/>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8"/>
    </row>
    <row r="34" spans="2:36" ht="27.75" customHeight="1" x14ac:dyDescent="0.15">
      <c r="B34" s="166"/>
      <c r="C34" s="173" t="s">
        <v>23</v>
      </c>
      <c r="D34" s="174" t="s">
        <v>15</v>
      </c>
      <c r="E34" s="175"/>
      <c r="F34" s="175"/>
      <c r="G34" s="175"/>
      <c r="H34" s="176"/>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row>
    <row r="35" spans="2:36" ht="27.75" customHeight="1" x14ac:dyDescent="0.15">
      <c r="B35" s="166"/>
      <c r="C35" s="173"/>
      <c r="D35" s="174" t="s">
        <v>16</v>
      </c>
      <c r="E35" s="175"/>
      <c r="F35" s="175"/>
      <c r="G35" s="175"/>
      <c r="H35" s="176"/>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row>
    <row r="36" spans="2:36" ht="17.25" customHeight="1" x14ac:dyDescent="0.15">
      <c r="B36" s="166"/>
      <c r="C36" s="174" t="s">
        <v>24</v>
      </c>
      <c r="D36" s="175"/>
      <c r="E36" s="175"/>
      <c r="F36" s="175"/>
      <c r="G36" s="176"/>
      <c r="H36" s="146" t="s">
        <v>115</v>
      </c>
      <c r="I36" s="149"/>
      <c r="J36" s="150"/>
      <c r="K36" s="150"/>
      <c r="L36" s="150"/>
      <c r="M36" s="150"/>
      <c r="N36" s="52"/>
      <c r="O36" s="151" t="s">
        <v>63</v>
      </c>
      <c r="P36" s="152"/>
      <c r="Q36" s="52" t="s">
        <v>75</v>
      </c>
      <c r="R36" s="52"/>
      <c r="S36" s="52"/>
      <c r="T36" s="52"/>
      <c r="U36" s="2"/>
      <c r="V36" s="52" t="s">
        <v>76</v>
      </c>
      <c r="W36" s="52"/>
      <c r="X36" s="52"/>
      <c r="Y36" s="52"/>
      <c r="Z36" s="2"/>
      <c r="AA36" s="157" t="s">
        <v>77</v>
      </c>
      <c r="AB36" s="158"/>
      <c r="AC36" s="158"/>
      <c r="AD36" s="158"/>
      <c r="AE36" s="159"/>
      <c r="AF36" s="160" t="s">
        <v>73</v>
      </c>
      <c r="AG36" s="161"/>
      <c r="AH36" s="161"/>
      <c r="AI36" s="161"/>
      <c r="AJ36" s="162"/>
    </row>
    <row r="37" spans="2:36" ht="18.75" customHeight="1" x14ac:dyDescent="0.15">
      <c r="B37" s="166"/>
      <c r="C37" s="178"/>
      <c r="D37" s="179"/>
      <c r="E37" s="179"/>
      <c r="F37" s="179"/>
      <c r="G37" s="180"/>
      <c r="H37" s="147"/>
      <c r="I37" s="35"/>
      <c r="J37" s="36"/>
      <c r="K37" s="36"/>
      <c r="L37" s="36"/>
      <c r="M37" s="36"/>
      <c r="N37" s="3" t="s">
        <v>11</v>
      </c>
      <c r="O37" s="153"/>
      <c r="P37" s="154"/>
      <c r="Q37" s="3"/>
      <c r="R37" s="3"/>
      <c r="S37" s="3"/>
      <c r="T37" s="3"/>
      <c r="U37" s="4" t="s">
        <v>11</v>
      </c>
      <c r="V37" s="3"/>
      <c r="W37" s="3"/>
      <c r="X37" s="3"/>
      <c r="Y37" s="3"/>
      <c r="Z37" s="4" t="s">
        <v>11</v>
      </c>
      <c r="AA37" s="5"/>
      <c r="AB37" s="3"/>
      <c r="AC37" s="3"/>
      <c r="AD37" s="3"/>
      <c r="AE37" s="4" t="s">
        <v>11</v>
      </c>
      <c r="AF37" s="10"/>
      <c r="AG37" s="7"/>
      <c r="AH37" s="7"/>
      <c r="AI37" s="7"/>
      <c r="AJ37" s="4" t="s">
        <v>11</v>
      </c>
    </row>
    <row r="38" spans="2:36" ht="18.75" customHeight="1" x14ac:dyDescent="0.15">
      <c r="B38" s="166"/>
      <c r="C38" s="181"/>
      <c r="D38" s="182"/>
      <c r="E38" s="182"/>
      <c r="F38" s="182"/>
      <c r="G38" s="183"/>
      <c r="H38" s="148"/>
      <c r="I38" s="37"/>
      <c r="J38" s="29"/>
      <c r="K38" s="29"/>
      <c r="L38" s="29"/>
      <c r="M38" s="29"/>
      <c r="N38" s="50"/>
      <c r="O38" s="155"/>
      <c r="P38" s="156"/>
      <c r="Q38" s="50"/>
      <c r="R38" s="50"/>
      <c r="S38" s="50"/>
      <c r="T38" s="50"/>
      <c r="U38" s="51"/>
      <c r="V38" s="50"/>
      <c r="W38" s="50"/>
      <c r="X38" s="50"/>
      <c r="Y38" s="50"/>
      <c r="Z38" s="51"/>
      <c r="AA38" s="63"/>
      <c r="AB38" s="50"/>
      <c r="AC38" s="50"/>
      <c r="AD38" s="50"/>
      <c r="AE38" s="51"/>
      <c r="AF38" s="11"/>
      <c r="AG38" s="8"/>
      <c r="AH38" s="8"/>
      <c r="AI38" s="8"/>
      <c r="AJ38" s="9"/>
    </row>
    <row r="39" spans="2:36" ht="27.75" customHeight="1" x14ac:dyDescent="0.15">
      <c r="B39" s="167"/>
      <c r="C39" s="163" t="s">
        <v>25</v>
      </c>
      <c r="D39" s="163"/>
      <c r="E39" s="163"/>
      <c r="F39" s="163"/>
      <c r="G39" s="163"/>
      <c r="H39" s="163"/>
      <c r="I39" s="164" t="s">
        <v>26</v>
      </c>
      <c r="J39" s="165"/>
      <c r="K39" s="165"/>
      <c r="L39" s="165"/>
      <c r="M39" s="165"/>
      <c r="N39" s="165"/>
      <c r="O39" s="2" t="s">
        <v>11</v>
      </c>
      <c r="P39" s="17" t="s">
        <v>48</v>
      </c>
      <c r="Q39" s="18"/>
      <c r="R39" s="18"/>
      <c r="S39" s="18"/>
      <c r="T39" s="16"/>
      <c r="U39" s="52"/>
      <c r="V39" s="2" t="s">
        <v>11</v>
      </c>
      <c r="W39" s="164" t="s">
        <v>32</v>
      </c>
      <c r="X39" s="165"/>
      <c r="Y39" s="165"/>
      <c r="Z39" s="165"/>
      <c r="AA39" s="165"/>
      <c r="AB39" s="165"/>
      <c r="AC39" s="49" t="s">
        <v>11</v>
      </c>
      <c r="AD39" s="157" t="s">
        <v>44</v>
      </c>
      <c r="AE39" s="158"/>
      <c r="AF39" s="158"/>
      <c r="AG39" s="158"/>
      <c r="AH39" s="158"/>
      <c r="AI39" s="48"/>
      <c r="AJ39" s="4" t="s">
        <v>11</v>
      </c>
    </row>
    <row r="40" spans="2:36" ht="27.75" customHeight="1" thickBot="1" x14ac:dyDescent="0.2">
      <c r="B40" s="131" t="s">
        <v>116</v>
      </c>
      <c r="C40" s="132"/>
      <c r="D40" s="132"/>
      <c r="E40" s="132"/>
      <c r="F40" s="132"/>
      <c r="G40" s="132"/>
      <c r="H40" s="133"/>
      <c r="I40" s="134" t="s">
        <v>72</v>
      </c>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6"/>
    </row>
    <row r="41" spans="2:36" ht="52.5" customHeight="1" x14ac:dyDescent="0.15">
      <c r="B41" s="137" t="s">
        <v>67</v>
      </c>
      <c r="C41" s="138"/>
      <c r="D41" s="138"/>
      <c r="E41" s="138"/>
      <c r="F41" s="138"/>
      <c r="G41" s="138"/>
      <c r="H41" s="139"/>
      <c r="I41" s="140"/>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2"/>
    </row>
    <row r="42" spans="2:36" ht="17.25" customHeight="1" x14ac:dyDescent="0.15">
      <c r="B42" s="24"/>
      <c r="C42" s="143"/>
      <c r="D42" s="143"/>
      <c r="E42" s="143"/>
      <c r="F42" s="144"/>
      <c r="G42" s="144"/>
      <c r="H42" s="144"/>
      <c r="I42" s="143"/>
      <c r="J42" s="143"/>
      <c r="K42" s="143"/>
      <c r="L42" s="25"/>
      <c r="M42" s="25"/>
      <c r="N42" s="25"/>
      <c r="O42" s="145"/>
      <c r="P42" s="145"/>
      <c r="Q42" s="145"/>
      <c r="R42" s="145"/>
      <c r="S42" s="145"/>
      <c r="T42" s="145"/>
      <c r="U42" s="145"/>
      <c r="V42" s="145"/>
      <c r="W42" s="145"/>
      <c r="X42" s="145"/>
      <c r="Y42" s="145"/>
      <c r="Z42" s="145"/>
      <c r="AA42" s="145"/>
      <c r="AB42" s="145"/>
      <c r="AC42" s="145"/>
      <c r="AD42" s="145"/>
      <c r="AE42" s="145"/>
      <c r="AF42" s="145"/>
      <c r="AG42" s="145"/>
      <c r="AH42" s="145"/>
      <c r="AI42" s="145"/>
      <c r="AJ42" s="145"/>
    </row>
    <row r="43" spans="2:36" ht="18.75" customHeight="1" x14ac:dyDescent="0.15">
      <c r="B43" s="20" t="s">
        <v>27</v>
      </c>
      <c r="C43" s="53"/>
      <c r="D43" s="19" t="s">
        <v>47</v>
      </c>
      <c r="E43" s="53"/>
      <c r="F43" s="22"/>
      <c r="G43" s="22"/>
      <c r="H43" s="22"/>
      <c r="I43" s="53"/>
      <c r="J43" s="53"/>
      <c r="K43" s="53"/>
      <c r="L43" s="14"/>
      <c r="M43" s="14"/>
      <c r="N43" s="14"/>
      <c r="O43" s="23"/>
      <c r="P43" s="23"/>
      <c r="Q43" s="23"/>
      <c r="R43" s="23"/>
      <c r="S43" s="23"/>
      <c r="T43" s="23"/>
      <c r="U43" s="23"/>
      <c r="V43" s="23"/>
      <c r="W43" s="23"/>
      <c r="X43" s="23"/>
      <c r="Y43" s="23"/>
      <c r="Z43" s="23"/>
      <c r="AA43" s="23"/>
      <c r="AB43" s="23"/>
      <c r="AC43" s="23"/>
      <c r="AD43" s="23"/>
      <c r="AE43" s="23"/>
      <c r="AF43" s="23"/>
      <c r="AG43" s="23"/>
      <c r="AH43" s="23"/>
      <c r="AI43" s="23"/>
      <c r="AJ43" s="23"/>
    </row>
    <row r="44" spans="2:36" ht="18.75" customHeight="1" x14ac:dyDescent="0.15">
      <c r="B44" s="20"/>
      <c r="C44" s="20"/>
      <c r="D44" s="20" t="s">
        <v>71</v>
      </c>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row>
    <row r="45" spans="2:36" ht="18.75" customHeight="1" x14ac:dyDescent="0.15">
      <c r="B45" s="20"/>
      <c r="C45" s="20"/>
      <c r="D45" s="20" t="s">
        <v>117</v>
      </c>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row>
    <row r="46" spans="2:36" ht="18.75" customHeight="1" x14ac:dyDescent="0.15">
      <c r="B46" s="20"/>
      <c r="C46" s="20"/>
      <c r="D46" s="20" t="s">
        <v>125</v>
      </c>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row>
    <row r="47" spans="2:36" ht="13.5" x14ac:dyDescent="0.15"/>
    <row r="50" spans="7:7" ht="23.25" customHeight="1" x14ac:dyDescent="0.15">
      <c r="G50" s="54"/>
    </row>
  </sheetData>
  <mergeCells count="136">
    <mergeCell ref="B1:K1"/>
    <mergeCell ref="I2:AD2"/>
    <mergeCell ref="Y3:AB3"/>
    <mergeCell ref="B4:H4"/>
    <mergeCell ref="M5:P7"/>
    <mergeCell ref="R5:S5"/>
    <mergeCell ref="T5:AJ5"/>
    <mergeCell ref="R6:S6"/>
    <mergeCell ref="T6:AJ6"/>
    <mergeCell ref="R7:S7"/>
    <mergeCell ref="T7:AJ7"/>
    <mergeCell ref="E9:AH9"/>
    <mergeCell ref="B10:B19"/>
    <mergeCell ref="C10:H10"/>
    <mergeCell ref="M10:AJ10"/>
    <mergeCell ref="C11:H11"/>
    <mergeCell ref="AC11:AJ11"/>
    <mergeCell ref="C12:H12"/>
    <mergeCell ref="I12:M12"/>
    <mergeCell ref="N12:T12"/>
    <mergeCell ref="Y14:AB15"/>
    <mergeCell ref="C16:H16"/>
    <mergeCell ref="I16:L16"/>
    <mergeCell ref="M16:P16"/>
    <mergeCell ref="Q16:T16"/>
    <mergeCell ref="U16:X16"/>
    <mergeCell ref="Y16:AB16"/>
    <mergeCell ref="C13:H15"/>
    <mergeCell ref="I13:T13"/>
    <mergeCell ref="U13:AB13"/>
    <mergeCell ref="AC16:AF16"/>
    <mergeCell ref="AG16:AJ16"/>
    <mergeCell ref="C17:H17"/>
    <mergeCell ref="I17:L17"/>
    <mergeCell ref="M17:P17"/>
    <mergeCell ref="Q17:T17"/>
    <mergeCell ref="U17:X17"/>
    <mergeCell ref="Y17:AB17"/>
    <mergeCell ref="AC17:AF17"/>
    <mergeCell ref="AG17:AJ17"/>
    <mergeCell ref="AC13:AF15"/>
    <mergeCell ref="AG13:AJ15"/>
    <mergeCell ref="I14:L15"/>
    <mergeCell ref="M14:P15"/>
    <mergeCell ref="Q14:T15"/>
    <mergeCell ref="U14:X15"/>
    <mergeCell ref="C18:H18"/>
    <mergeCell ref="I18:Z18"/>
    <mergeCell ref="AC18:AJ18"/>
    <mergeCell ref="C19:H19"/>
    <mergeCell ref="I19:R19"/>
    <mergeCell ref="S19:T19"/>
    <mergeCell ref="U19:V19"/>
    <mergeCell ref="W19:AF19"/>
    <mergeCell ref="AG19:AH19"/>
    <mergeCell ref="AI19:AJ19"/>
    <mergeCell ref="AG22:AI22"/>
    <mergeCell ref="D23:H23"/>
    <mergeCell ref="P23:S23"/>
    <mergeCell ref="AA23:AC23"/>
    <mergeCell ref="B20:B31"/>
    <mergeCell ref="C20:U20"/>
    <mergeCell ref="V20:AJ20"/>
    <mergeCell ref="C21:C23"/>
    <mergeCell ref="D21:H21"/>
    <mergeCell ref="I21:O21"/>
    <mergeCell ref="P21:S21"/>
    <mergeCell ref="AA21:AC21"/>
    <mergeCell ref="AE21:AF23"/>
    <mergeCell ref="AG21:AJ21"/>
    <mergeCell ref="C24:C26"/>
    <mergeCell ref="D24:H25"/>
    <mergeCell ref="I24:O25"/>
    <mergeCell ref="P24:S25"/>
    <mergeCell ref="T24:T25"/>
    <mergeCell ref="U24:U25"/>
    <mergeCell ref="D22:H22"/>
    <mergeCell ref="P22:S22"/>
    <mergeCell ref="AA22:AC22"/>
    <mergeCell ref="AA24:AC24"/>
    <mergeCell ref="AE24:AF25"/>
    <mergeCell ref="AG24:AJ24"/>
    <mergeCell ref="AA25:AC25"/>
    <mergeCell ref="AG25:AI25"/>
    <mergeCell ref="D26:H26"/>
    <mergeCell ref="P26:S26"/>
    <mergeCell ref="AA26:AC26"/>
    <mergeCell ref="AE26:AF26"/>
    <mergeCell ref="AG26:AJ26"/>
    <mergeCell ref="D34:H34"/>
    <mergeCell ref="I34:AJ34"/>
    <mergeCell ref="D35:H35"/>
    <mergeCell ref="I35:AJ35"/>
    <mergeCell ref="C36:G38"/>
    <mergeCell ref="AF29:AI29"/>
    <mergeCell ref="C30:H30"/>
    <mergeCell ref="I30:O30"/>
    <mergeCell ref="P30:S30"/>
    <mergeCell ref="X30:AJ30"/>
    <mergeCell ref="C31:U31"/>
    <mergeCell ref="V31:AD31"/>
    <mergeCell ref="AE31:AH31"/>
    <mergeCell ref="C27:H29"/>
    <mergeCell ref="I27:S27"/>
    <mergeCell ref="U27:U29"/>
    <mergeCell ref="V27:W30"/>
    <mergeCell ref="X27:AE27"/>
    <mergeCell ref="AF27:AI27"/>
    <mergeCell ref="P28:S29"/>
    <mergeCell ref="X28:AE28"/>
    <mergeCell ref="AF28:AI28"/>
    <mergeCell ref="X29:AE29"/>
    <mergeCell ref="W12:Z12"/>
    <mergeCell ref="AA12:AJ12"/>
    <mergeCell ref="B40:H40"/>
    <mergeCell ref="I40:AJ40"/>
    <mergeCell ref="B41:H41"/>
    <mergeCell ref="I41:AJ41"/>
    <mergeCell ref="C42:E42"/>
    <mergeCell ref="F42:H42"/>
    <mergeCell ref="I42:K42"/>
    <mergeCell ref="O42:AJ42"/>
    <mergeCell ref="H36:H38"/>
    <mergeCell ref="I36:M36"/>
    <mergeCell ref="O36:P38"/>
    <mergeCell ref="AA36:AE36"/>
    <mergeCell ref="AF36:AJ36"/>
    <mergeCell ref="C39:H39"/>
    <mergeCell ref="I39:N39"/>
    <mergeCell ref="W39:AB39"/>
    <mergeCell ref="AD39:AH39"/>
    <mergeCell ref="B32:B39"/>
    <mergeCell ref="C32:H32"/>
    <mergeCell ref="M32:AJ32"/>
    <mergeCell ref="C33:H33"/>
    <mergeCell ref="C34:C35"/>
  </mergeCells>
  <phoneticPr fontId="3"/>
  <conditionalFormatting sqref="AL20">
    <cfRule type="cellIs" dxfId="7" priority="1" stopIfTrue="1" operator="equal">
      <formula>"不適用"</formula>
    </cfRule>
  </conditionalFormatting>
  <printOptions verticalCentered="1"/>
  <pageMargins left="0.78740157480314965" right="0" top="0.39370078740157483" bottom="0" header="0.51181102362204722" footer="0.51181102362204722"/>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view="pageBreakPreview" zoomScale="85" zoomScaleNormal="100" zoomScaleSheetLayoutView="85" workbookViewId="0">
      <selection activeCell="A4" sqref="A4:Y4"/>
    </sheetView>
  </sheetViews>
  <sheetFormatPr defaultColWidth="3" defaultRowHeight="23.25" customHeight="1" x14ac:dyDescent="0.15"/>
  <cols>
    <col min="1" max="1" width="2.375" style="1" customWidth="1"/>
    <col min="2" max="2" width="5.625" style="1" customWidth="1"/>
    <col min="3" max="3" width="5.5" style="1" customWidth="1"/>
    <col min="4" max="4" width="5" style="1" customWidth="1"/>
    <col min="5" max="5" width="4" style="1" customWidth="1"/>
    <col min="6" max="8" width="4.375" style="1" customWidth="1"/>
    <col min="9" max="9" width="3.75" style="1" customWidth="1"/>
    <col min="10" max="11" width="3.5" style="1" customWidth="1"/>
    <col min="12" max="17" width="4.375" style="1" customWidth="1"/>
    <col min="18" max="19" width="3.5" style="1" customWidth="1"/>
    <col min="20" max="23" width="4.375" style="1" customWidth="1"/>
    <col min="24" max="24" width="4.375" style="70" customWidth="1"/>
    <col min="25" max="25" width="4.375" style="1" customWidth="1"/>
    <col min="26" max="26" width="1" style="1" customWidth="1"/>
    <col min="27" max="27" width="6.375" style="1" customWidth="1"/>
    <col min="28" max="16384" width="3" style="1"/>
  </cols>
  <sheetData>
    <row r="1" spans="1:25" ht="31.5" customHeight="1" x14ac:dyDescent="0.15">
      <c r="A1" s="343" t="s">
        <v>185</v>
      </c>
      <c r="B1" s="343"/>
      <c r="C1" s="343"/>
      <c r="D1" s="343"/>
      <c r="E1" s="343"/>
      <c r="F1" s="343"/>
      <c r="G1" s="343"/>
      <c r="H1" s="343"/>
      <c r="I1" s="343"/>
      <c r="J1" s="343"/>
      <c r="K1" s="343"/>
      <c r="L1" s="343"/>
      <c r="M1" s="343"/>
      <c r="N1" s="343"/>
      <c r="O1" s="343"/>
      <c r="P1" s="343"/>
      <c r="Q1" s="343"/>
      <c r="R1" s="343"/>
      <c r="S1" s="343"/>
      <c r="T1" s="343"/>
      <c r="U1" s="343"/>
      <c r="V1" s="343"/>
      <c r="W1" s="343"/>
      <c r="X1" s="343"/>
      <c r="Y1" s="343"/>
    </row>
    <row r="2" spans="1:25" ht="60" customHeight="1" x14ac:dyDescent="0.15">
      <c r="A2" s="345" t="s">
        <v>52</v>
      </c>
      <c r="B2" s="345"/>
      <c r="C2" s="345"/>
      <c r="D2" s="345"/>
      <c r="E2" s="345"/>
      <c r="F2" s="345"/>
      <c r="G2" s="345"/>
      <c r="H2" s="345"/>
      <c r="I2" s="345"/>
      <c r="J2" s="345"/>
      <c r="K2" s="345"/>
      <c r="L2" s="345"/>
      <c r="M2" s="345"/>
      <c r="N2" s="345"/>
      <c r="O2" s="345"/>
      <c r="P2" s="345"/>
      <c r="Q2" s="345"/>
      <c r="R2" s="345"/>
      <c r="S2" s="345"/>
      <c r="T2" s="345"/>
      <c r="U2" s="345"/>
      <c r="V2" s="345"/>
      <c r="W2" s="345"/>
      <c r="X2" s="345"/>
      <c r="Y2" s="345"/>
    </row>
    <row r="3" spans="1:25" ht="46.5" customHeight="1" x14ac:dyDescent="0.15">
      <c r="A3" s="338"/>
      <c r="B3" s="338"/>
      <c r="C3" s="338"/>
      <c r="D3" s="338"/>
      <c r="E3" s="338"/>
      <c r="F3" s="338"/>
      <c r="G3" s="338"/>
      <c r="H3" s="338"/>
      <c r="I3" s="338"/>
      <c r="J3" s="338"/>
      <c r="K3" s="338"/>
      <c r="L3" s="338"/>
      <c r="M3" s="338"/>
      <c r="N3" s="338"/>
      <c r="O3" s="338"/>
      <c r="P3" s="664"/>
      <c r="Q3" s="664"/>
      <c r="R3" s="668" t="s">
        <v>182</v>
      </c>
      <c r="S3" s="342"/>
      <c r="T3" s="342"/>
      <c r="U3" s="668" t="s">
        <v>183</v>
      </c>
      <c r="V3" s="342"/>
      <c r="W3" s="342"/>
      <c r="X3" s="342"/>
      <c r="Y3" s="668" t="s">
        <v>184</v>
      </c>
    </row>
    <row r="4" spans="1:25" ht="22.5" customHeight="1" x14ac:dyDescent="0.15">
      <c r="A4" s="338"/>
      <c r="B4" s="338"/>
      <c r="C4" s="338"/>
      <c r="D4" s="338"/>
      <c r="E4" s="338"/>
      <c r="F4" s="338"/>
      <c r="G4" s="338"/>
      <c r="H4" s="338"/>
      <c r="I4" s="338"/>
      <c r="J4" s="338"/>
      <c r="K4" s="338"/>
      <c r="L4" s="338"/>
      <c r="M4" s="338"/>
      <c r="N4" s="338"/>
      <c r="O4" s="338"/>
      <c r="P4" s="338"/>
      <c r="Q4" s="338"/>
      <c r="R4" s="338"/>
      <c r="S4" s="338"/>
      <c r="T4" s="338"/>
      <c r="U4" s="338"/>
      <c r="V4" s="338"/>
      <c r="W4" s="338"/>
      <c r="X4" s="338"/>
      <c r="Y4" s="338"/>
    </row>
    <row r="5" spans="1:25" ht="33.75" customHeight="1" x14ac:dyDescent="0.15">
      <c r="A5" s="344" t="s">
        <v>186</v>
      </c>
      <c r="B5" s="344"/>
      <c r="C5" s="344"/>
      <c r="D5" s="344"/>
      <c r="E5" s="344"/>
      <c r="F5" s="344"/>
      <c r="G5" s="344"/>
      <c r="H5" s="344"/>
      <c r="I5" s="344"/>
      <c r="J5" s="344"/>
      <c r="K5" s="344"/>
      <c r="L5" s="344"/>
      <c r="M5" s="344"/>
      <c r="N5" s="344"/>
      <c r="O5" s="344"/>
      <c r="P5" s="344"/>
      <c r="Q5" s="344"/>
      <c r="R5" s="344"/>
      <c r="S5" s="344"/>
      <c r="T5" s="344"/>
      <c r="U5" s="344"/>
      <c r="V5" s="344"/>
      <c r="W5" s="344"/>
      <c r="X5" s="344"/>
      <c r="Y5" s="344"/>
    </row>
    <row r="6" spans="1:25" ht="33.75" customHeight="1" x14ac:dyDescent="0.15">
      <c r="A6" s="338"/>
      <c r="B6" s="338"/>
      <c r="C6" s="338"/>
      <c r="D6" s="338"/>
      <c r="E6" s="338"/>
      <c r="F6" s="338"/>
      <c r="G6" s="338"/>
      <c r="H6" s="338"/>
      <c r="I6" s="338"/>
      <c r="J6" s="338"/>
      <c r="K6" s="338"/>
      <c r="L6" s="338"/>
      <c r="M6" s="338"/>
      <c r="N6" s="338"/>
      <c r="O6" s="338"/>
      <c r="P6" s="338"/>
      <c r="Q6" s="338"/>
      <c r="R6" s="338"/>
      <c r="S6" s="338"/>
      <c r="T6" s="338"/>
      <c r="U6" s="338"/>
      <c r="V6" s="338"/>
      <c r="W6" s="338"/>
      <c r="X6" s="338"/>
      <c r="Y6" s="338"/>
    </row>
    <row r="7" spans="1:25" s="6" customFormat="1" ht="50.1" customHeight="1" x14ac:dyDescent="0.15">
      <c r="A7" s="339"/>
      <c r="B7" s="339"/>
      <c r="C7" s="339"/>
      <c r="D7" s="339"/>
      <c r="E7" s="339"/>
      <c r="F7" s="339"/>
      <c r="G7" s="339"/>
      <c r="H7" s="339"/>
      <c r="I7" s="339"/>
      <c r="J7" s="339"/>
      <c r="K7" s="339"/>
      <c r="L7" s="339"/>
      <c r="M7" s="339"/>
      <c r="N7" s="339"/>
      <c r="O7" s="340" t="s">
        <v>53</v>
      </c>
      <c r="P7" s="340"/>
      <c r="Q7" s="340"/>
      <c r="R7" s="340"/>
      <c r="S7" s="340"/>
      <c r="T7" s="340"/>
      <c r="U7" s="340"/>
      <c r="V7" s="340"/>
      <c r="W7" s="340"/>
      <c r="X7" s="340"/>
      <c r="Y7" s="340"/>
    </row>
    <row r="8" spans="1:25" ht="50.1" customHeight="1" x14ac:dyDescent="0.15">
      <c r="A8" s="339"/>
      <c r="B8" s="339"/>
      <c r="C8" s="339"/>
      <c r="D8" s="339"/>
      <c r="E8" s="339"/>
      <c r="F8" s="339"/>
      <c r="G8" s="339"/>
      <c r="H8" s="339"/>
      <c r="I8" s="339"/>
      <c r="J8" s="339"/>
      <c r="K8" s="339"/>
      <c r="L8" s="339"/>
      <c r="M8" s="339"/>
      <c r="N8" s="339"/>
      <c r="O8" s="341" t="s">
        <v>189</v>
      </c>
      <c r="P8" s="341"/>
      <c r="Q8" s="352"/>
      <c r="R8" s="352"/>
      <c r="S8" s="352"/>
      <c r="T8" s="352"/>
      <c r="U8" s="352"/>
      <c r="V8" s="352"/>
      <c r="W8" s="352"/>
      <c r="X8" s="352"/>
      <c r="Y8" s="352"/>
    </row>
    <row r="9" spans="1:25" ht="50.1" customHeight="1" x14ac:dyDescent="0.15">
      <c r="A9" s="339"/>
      <c r="B9" s="339"/>
      <c r="C9" s="339"/>
      <c r="D9" s="339"/>
      <c r="E9" s="339"/>
      <c r="F9" s="339"/>
      <c r="G9" s="339"/>
      <c r="H9" s="339"/>
      <c r="I9" s="339"/>
      <c r="J9" s="339"/>
      <c r="K9" s="339"/>
      <c r="L9" s="339"/>
      <c r="M9" s="339"/>
      <c r="N9" s="339"/>
      <c r="O9" s="341" t="s">
        <v>16</v>
      </c>
      <c r="P9" s="341"/>
      <c r="Q9" s="352"/>
      <c r="R9" s="352"/>
      <c r="S9" s="352"/>
      <c r="T9" s="352"/>
      <c r="U9" s="352"/>
      <c r="V9" s="352"/>
      <c r="W9" s="352"/>
      <c r="X9" s="352"/>
      <c r="Y9" s="352"/>
    </row>
    <row r="10" spans="1:25" ht="30" customHeight="1" x14ac:dyDescent="0.15">
      <c r="A10" s="338"/>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row>
    <row r="11" spans="1:25" ht="60" customHeight="1" x14ac:dyDescent="0.15">
      <c r="A11" s="353"/>
      <c r="B11" s="351" t="s">
        <v>54</v>
      </c>
      <c r="C11" s="351"/>
      <c r="D11" s="351"/>
      <c r="E11" s="351"/>
      <c r="F11" s="351"/>
      <c r="G11" s="351"/>
      <c r="H11" s="351"/>
      <c r="I11" s="351"/>
      <c r="J11" s="354"/>
      <c r="K11" s="354"/>
      <c r="L11" s="354"/>
      <c r="M11" s="354"/>
      <c r="N11" s="354"/>
      <c r="O11" s="354"/>
      <c r="P11" s="354"/>
      <c r="Q11" s="354"/>
      <c r="R11" s="354"/>
      <c r="S11" s="354"/>
      <c r="T11" s="354"/>
      <c r="U11" s="354"/>
      <c r="V11" s="354"/>
      <c r="W11" s="354"/>
      <c r="X11" s="354"/>
      <c r="Y11" s="354"/>
    </row>
    <row r="12" spans="1:25" ht="60" customHeight="1" x14ac:dyDescent="0.15">
      <c r="A12" s="353"/>
      <c r="B12" s="351" t="s">
        <v>55</v>
      </c>
      <c r="C12" s="351"/>
      <c r="D12" s="351"/>
      <c r="E12" s="351"/>
      <c r="F12" s="351"/>
      <c r="G12" s="351"/>
      <c r="H12" s="351"/>
      <c r="I12" s="351"/>
      <c r="J12" s="354"/>
      <c r="K12" s="354"/>
      <c r="L12" s="354"/>
      <c r="M12" s="354"/>
      <c r="N12" s="354"/>
      <c r="O12" s="354"/>
      <c r="P12" s="354"/>
      <c r="Q12" s="354"/>
      <c r="R12" s="354"/>
      <c r="S12" s="354"/>
      <c r="T12" s="354"/>
      <c r="U12" s="354"/>
      <c r="V12" s="354"/>
      <c r="W12" s="354"/>
      <c r="X12" s="354"/>
      <c r="Y12" s="354"/>
    </row>
    <row r="13" spans="1:25" ht="60" customHeight="1" x14ac:dyDescent="0.15">
      <c r="A13" s="353"/>
      <c r="B13" s="351" t="s">
        <v>56</v>
      </c>
      <c r="C13" s="351"/>
      <c r="D13" s="351"/>
      <c r="E13" s="351"/>
      <c r="F13" s="351"/>
      <c r="G13" s="351"/>
      <c r="H13" s="351"/>
      <c r="I13" s="351"/>
      <c r="J13" s="355"/>
      <c r="K13" s="355"/>
      <c r="L13" s="355"/>
      <c r="M13" s="355"/>
      <c r="N13" s="355"/>
      <c r="O13" s="355"/>
      <c r="P13" s="355"/>
      <c r="Q13" s="355"/>
      <c r="R13" s="355"/>
      <c r="S13" s="355"/>
      <c r="T13" s="355"/>
      <c r="U13" s="355"/>
      <c r="V13" s="355"/>
      <c r="W13" s="355"/>
      <c r="X13" s="355"/>
      <c r="Y13" s="355"/>
    </row>
    <row r="14" spans="1:25" ht="60" customHeight="1" x14ac:dyDescent="0.15">
      <c r="A14" s="353"/>
      <c r="B14" s="351" t="s">
        <v>57</v>
      </c>
      <c r="C14" s="351"/>
      <c r="D14" s="351"/>
      <c r="E14" s="351"/>
      <c r="F14" s="351"/>
      <c r="G14" s="351"/>
      <c r="H14" s="351"/>
      <c r="I14" s="351"/>
      <c r="J14" s="347"/>
      <c r="K14" s="348"/>
      <c r="L14" s="125" t="s">
        <v>182</v>
      </c>
      <c r="M14" s="124"/>
      <c r="N14" s="125" t="s">
        <v>183</v>
      </c>
      <c r="O14" s="124"/>
      <c r="P14" s="125" t="s">
        <v>184</v>
      </c>
      <c r="Q14" s="125" t="s">
        <v>187</v>
      </c>
      <c r="R14" s="348"/>
      <c r="S14" s="348"/>
      <c r="T14" s="125" t="s">
        <v>182</v>
      </c>
      <c r="U14" s="125"/>
      <c r="V14" s="125" t="s">
        <v>183</v>
      </c>
      <c r="W14" s="124"/>
      <c r="X14" s="125" t="s">
        <v>184</v>
      </c>
      <c r="Y14" s="122" t="s">
        <v>188</v>
      </c>
    </row>
    <row r="15" spans="1:25" ht="60" customHeight="1" x14ac:dyDescent="0.15">
      <c r="A15" s="353"/>
      <c r="B15" s="351" t="s">
        <v>58</v>
      </c>
      <c r="C15" s="351"/>
      <c r="D15" s="351"/>
      <c r="E15" s="351"/>
      <c r="F15" s="351"/>
      <c r="G15" s="351"/>
      <c r="H15" s="351"/>
      <c r="I15" s="351"/>
      <c r="J15" s="347"/>
      <c r="K15" s="348"/>
      <c r="L15" s="348"/>
      <c r="M15" s="348"/>
      <c r="N15" s="125" t="s">
        <v>182</v>
      </c>
      <c r="O15" s="348"/>
      <c r="P15" s="348"/>
      <c r="Q15" s="348"/>
      <c r="R15" s="125" t="s">
        <v>183</v>
      </c>
      <c r="S15" s="348"/>
      <c r="T15" s="348"/>
      <c r="U15" s="348"/>
      <c r="V15" s="349" t="s">
        <v>184</v>
      </c>
      <c r="W15" s="349"/>
      <c r="X15" s="349"/>
      <c r="Y15" s="350"/>
    </row>
    <row r="16" spans="1:25" ht="20.100000000000001" customHeight="1" x14ac:dyDescent="0.15">
      <c r="A16" s="338"/>
      <c r="B16" s="338"/>
      <c r="C16" s="338"/>
      <c r="D16" s="338"/>
      <c r="E16" s="338"/>
      <c r="F16" s="338"/>
      <c r="G16" s="338"/>
      <c r="H16" s="338"/>
      <c r="I16" s="338"/>
      <c r="J16" s="338"/>
      <c r="K16" s="338"/>
      <c r="L16" s="338"/>
      <c r="M16" s="338"/>
      <c r="N16" s="338"/>
      <c r="O16" s="338"/>
      <c r="P16" s="338"/>
      <c r="Q16" s="338"/>
      <c r="R16" s="338"/>
      <c r="S16" s="338"/>
      <c r="T16" s="338"/>
      <c r="U16" s="338"/>
      <c r="V16" s="338"/>
      <c r="W16" s="338"/>
      <c r="X16" s="338"/>
      <c r="Y16" s="338"/>
    </row>
    <row r="17" spans="1:26" s="70" customFormat="1" ht="20.100000000000001" customHeight="1" x14ac:dyDescent="0.15">
      <c r="A17" s="338"/>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row>
    <row r="18" spans="1:26" ht="24.95" customHeight="1" x14ac:dyDescent="0.15">
      <c r="A18" s="346" t="s">
        <v>59</v>
      </c>
      <c r="B18" s="346"/>
      <c r="C18" s="344" t="s">
        <v>132</v>
      </c>
      <c r="D18" s="344"/>
      <c r="E18" s="344"/>
      <c r="F18" s="344"/>
      <c r="G18" s="344"/>
      <c r="H18" s="344"/>
      <c r="I18" s="344"/>
      <c r="J18" s="344"/>
      <c r="K18" s="344"/>
      <c r="L18" s="344"/>
      <c r="M18" s="344"/>
      <c r="N18" s="344"/>
      <c r="O18" s="344"/>
      <c r="P18" s="344"/>
      <c r="Q18" s="344"/>
      <c r="R18" s="344"/>
      <c r="S18" s="344"/>
      <c r="T18" s="344"/>
      <c r="U18" s="344"/>
      <c r="V18" s="344"/>
      <c r="W18" s="344"/>
      <c r="X18" s="344"/>
      <c r="Y18" s="344"/>
    </row>
    <row r="19" spans="1:26" ht="24.95" customHeight="1" x14ac:dyDescent="0.15">
      <c r="A19" s="346"/>
      <c r="B19" s="346"/>
      <c r="C19" s="344" t="s">
        <v>133</v>
      </c>
      <c r="D19" s="344"/>
      <c r="E19" s="344"/>
      <c r="F19" s="344"/>
      <c r="G19" s="344"/>
      <c r="H19" s="344"/>
      <c r="I19" s="344"/>
      <c r="J19" s="344"/>
      <c r="K19" s="344"/>
      <c r="L19" s="344"/>
      <c r="M19" s="344"/>
      <c r="N19" s="344"/>
      <c r="O19" s="344"/>
      <c r="P19" s="344"/>
      <c r="Q19" s="344"/>
      <c r="R19" s="344"/>
      <c r="S19" s="344"/>
      <c r="T19" s="344"/>
      <c r="U19" s="344"/>
      <c r="V19" s="344"/>
      <c r="W19" s="344"/>
      <c r="X19" s="344"/>
      <c r="Y19" s="344"/>
    </row>
    <row r="20" spans="1:26" ht="24.95" customHeight="1" x14ac:dyDescent="0.15">
      <c r="A20" s="346"/>
      <c r="B20" s="346"/>
      <c r="C20" s="344" t="s">
        <v>134</v>
      </c>
      <c r="D20" s="344"/>
      <c r="E20" s="344"/>
      <c r="F20" s="344"/>
      <c r="G20" s="344"/>
      <c r="H20" s="344"/>
      <c r="I20" s="344"/>
      <c r="J20" s="344"/>
      <c r="K20" s="344"/>
      <c r="L20" s="344"/>
      <c r="M20" s="344"/>
      <c r="N20" s="344"/>
      <c r="O20" s="344"/>
      <c r="P20" s="344"/>
      <c r="Q20" s="344"/>
      <c r="R20" s="344"/>
      <c r="S20" s="344"/>
      <c r="T20" s="344"/>
      <c r="U20" s="344"/>
      <c r="V20" s="344"/>
      <c r="W20" s="344"/>
      <c r="X20" s="344"/>
      <c r="Y20" s="344"/>
    </row>
    <row r="21" spans="1:26" ht="24.95" customHeight="1" x14ac:dyDescent="0.15">
      <c r="A21" s="346"/>
      <c r="B21" s="346"/>
      <c r="C21" s="344" t="s">
        <v>135</v>
      </c>
      <c r="D21" s="344"/>
      <c r="E21" s="344"/>
      <c r="F21" s="344"/>
      <c r="G21" s="344"/>
      <c r="H21" s="344"/>
      <c r="I21" s="344"/>
      <c r="J21" s="344"/>
      <c r="K21" s="344"/>
      <c r="L21" s="344"/>
      <c r="M21" s="344"/>
      <c r="N21" s="344"/>
      <c r="O21" s="344"/>
      <c r="P21" s="344"/>
      <c r="Q21" s="344"/>
      <c r="R21" s="344"/>
      <c r="S21" s="344"/>
      <c r="T21" s="344"/>
      <c r="U21" s="344"/>
      <c r="V21" s="344"/>
      <c r="W21" s="344"/>
      <c r="X21" s="344"/>
      <c r="Y21" s="344"/>
    </row>
    <row r="22" spans="1:26" ht="23.25" customHeight="1" x14ac:dyDescent="0.15">
      <c r="A22" s="346"/>
      <c r="B22" s="346"/>
      <c r="C22" s="344" t="s">
        <v>136</v>
      </c>
      <c r="D22" s="344"/>
      <c r="E22" s="344"/>
      <c r="F22" s="344"/>
      <c r="G22" s="344"/>
      <c r="H22" s="344"/>
      <c r="I22" s="344"/>
      <c r="J22" s="344"/>
      <c r="K22" s="344"/>
      <c r="L22" s="344"/>
      <c r="M22" s="344"/>
      <c r="N22" s="344"/>
      <c r="O22" s="344"/>
      <c r="P22" s="344"/>
      <c r="Q22" s="344"/>
      <c r="R22" s="344"/>
      <c r="S22" s="344"/>
      <c r="T22" s="344"/>
      <c r="U22" s="344"/>
      <c r="V22" s="344"/>
      <c r="W22" s="344"/>
      <c r="X22" s="344"/>
      <c r="Y22" s="344"/>
    </row>
    <row r="24" spans="1:26" ht="23.25" customHeight="1" x14ac:dyDescent="0.15">
      <c r="J24" s="123"/>
      <c r="K24" s="123"/>
      <c r="L24" s="123"/>
      <c r="M24" s="123"/>
      <c r="N24" s="123"/>
      <c r="O24" s="123"/>
      <c r="P24" s="123"/>
      <c r="Q24" s="123"/>
      <c r="R24" s="123"/>
      <c r="S24" s="123"/>
      <c r="T24" s="123"/>
      <c r="U24" s="123"/>
      <c r="V24" s="123"/>
      <c r="W24" s="123"/>
      <c r="X24" s="123"/>
      <c r="Y24" s="123"/>
      <c r="Z24" s="3"/>
    </row>
  </sheetData>
  <sheetProtection password="CC1D" sheet="1" objects="1" scenarios="1"/>
  <mergeCells count="38">
    <mergeCell ref="R14:S14"/>
    <mergeCell ref="J14:K14"/>
    <mergeCell ref="A10:Y10"/>
    <mergeCell ref="A11:A15"/>
    <mergeCell ref="B11:I11"/>
    <mergeCell ref="B13:I13"/>
    <mergeCell ref="J11:Y11"/>
    <mergeCell ref="J13:Y13"/>
    <mergeCell ref="J12:Y12"/>
    <mergeCell ref="B14:I14"/>
    <mergeCell ref="B12:I12"/>
    <mergeCell ref="A16:Y17"/>
    <mergeCell ref="J15:M15"/>
    <mergeCell ref="O15:Q15"/>
    <mergeCell ref="S15:U15"/>
    <mergeCell ref="V15:Y15"/>
    <mergeCell ref="B15:I15"/>
    <mergeCell ref="A18:B22"/>
    <mergeCell ref="C18:Y18"/>
    <mergeCell ref="C19:Y19"/>
    <mergeCell ref="C20:Y20"/>
    <mergeCell ref="C21:Y21"/>
    <mergeCell ref="C22:Y22"/>
    <mergeCell ref="S3:T3"/>
    <mergeCell ref="V3:X3"/>
    <mergeCell ref="A3:O3"/>
    <mergeCell ref="A1:Y1"/>
    <mergeCell ref="A5:Y5"/>
    <mergeCell ref="A4:Y4"/>
    <mergeCell ref="P3:Q3"/>
    <mergeCell ref="A2:Y2"/>
    <mergeCell ref="A6:Y6"/>
    <mergeCell ref="A7:N9"/>
    <mergeCell ref="O7:Y7"/>
    <mergeCell ref="O8:P8"/>
    <mergeCell ref="O9:P9"/>
    <mergeCell ref="Q8:Y8"/>
    <mergeCell ref="Q9:Y9"/>
  </mergeCells>
  <phoneticPr fontId="3"/>
  <conditionalFormatting sqref="S3:T3 V3 P3:Q3 O8:O9 Q8:Q9">
    <cfRule type="cellIs" dxfId="6" priority="2" operator="equal">
      <formula>""</formula>
    </cfRule>
  </conditionalFormatting>
  <conditionalFormatting sqref="S15:U15 O15:Q15 J15:M15 J14:K14 M14 O14 R14:S14 U14 W14 J11:Y13">
    <cfRule type="cellIs" dxfId="5" priority="1" operator="equal">
      <formula>""</formula>
    </cfRule>
  </conditionalFormatting>
  <pageMargins left="0.70866141732283472" right="0.70866141732283472" top="0.74803149606299213" bottom="0.74803149606299213" header="0.31496062992125984" footer="0.31496062992125984"/>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40"/>
  <sheetViews>
    <sheetView showGridLines="0" view="pageBreakPreview" zoomScale="85" zoomScaleNormal="100" zoomScaleSheetLayoutView="85" workbookViewId="0">
      <selection activeCell="X4" sqref="X4:Y4"/>
    </sheetView>
  </sheetViews>
  <sheetFormatPr defaultColWidth="3" defaultRowHeight="23.25" customHeight="1" x14ac:dyDescent="0.15"/>
  <cols>
    <col min="1" max="1" width="3" style="116"/>
    <col min="2" max="2" width="3" style="116" customWidth="1"/>
    <col min="3" max="3" width="5.625" style="116" customWidth="1"/>
    <col min="4" max="4" width="5.5" style="116" customWidth="1"/>
    <col min="5" max="5" width="5" style="116" customWidth="1"/>
    <col min="6" max="6" width="4" style="116" customWidth="1"/>
    <col min="7" max="26" width="4.375" style="116" customWidth="1"/>
    <col min="27" max="16384" width="3" style="116"/>
  </cols>
  <sheetData>
    <row r="1" spans="3:27" ht="23.25" customHeight="1" x14ac:dyDescent="0.15">
      <c r="C1" s="343" t="s">
        <v>143</v>
      </c>
      <c r="D1" s="343"/>
      <c r="E1" s="343"/>
      <c r="F1" s="343"/>
      <c r="G1" s="343"/>
      <c r="H1" s="343"/>
      <c r="I1" s="343"/>
      <c r="J1" s="343"/>
      <c r="K1" s="343"/>
      <c r="L1" s="343"/>
      <c r="M1" s="343"/>
      <c r="N1" s="343"/>
      <c r="O1" s="343"/>
      <c r="P1" s="343"/>
      <c r="Q1" s="343"/>
      <c r="R1" s="343"/>
      <c r="S1" s="343"/>
      <c r="T1" s="343"/>
      <c r="U1" s="343"/>
      <c r="V1" s="343"/>
      <c r="W1" s="343"/>
      <c r="X1" s="343"/>
      <c r="Y1" s="343"/>
      <c r="Z1" s="343"/>
      <c r="AA1" s="343"/>
    </row>
    <row r="2" spans="3:27" ht="30.75" customHeight="1" x14ac:dyDescent="0.15">
      <c r="C2" s="345" t="s">
        <v>144</v>
      </c>
      <c r="D2" s="345"/>
      <c r="E2" s="345"/>
      <c r="F2" s="345"/>
      <c r="G2" s="345"/>
      <c r="H2" s="345"/>
      <c r="I2" s="345"/>
      <c r="J2" s="345"/>
      <c r="K2" s="345"/>
      <c r="L2" s="345"/>
      <c r="M2" s="345"/>
      <c r="N2" s="345"/>
      <c r="O2" s="345"/>
      <c r="P2" s="345"/>
      <c r="Q2" s="345"/>
      <c r="R2" s="345"/>
      <c r="S2" s="345"/>
      <c r="T2" s="345"/>
      <c r="U2" s="345"/>
      <c r="V2" s="345"/>
      <c r="W2" s="345"/>
      <c r="X2" s="345"/>
      <c r="Y2" s="345"/>
      <c r="Z2" s="345"/>
      <c r="AA2" s="345"/>
    </row>
    <row r="3" spans="3:27" ht="9.75" customHeight="1" x14ac:dyDescent="0.15">
      <c r="C3" s="345"/>
      <c r="D3" s="345"/>
      <c r="E3" s="345"/>
      <c r="F3" s="345"/>
      <c r="G3" s="345"/>
      <c r="H3" s="345"/>
      <c r="I3" s="345"/>
      <c r="J3" s="345"/>
      <c r="K3" s="345"/>
      <c r="L3" s="345"/>
      <c r="M3" s="345"/>
      <c r="N3" s="345"/>
      <c r="O3" s="345"/>
      <c r="P3" s="345"/>
      <c r="Q3" s="345"/>
      <c r="R3" s="345"/>
      <c r="S3" s="345"/>
      <c r="T3" s="345"/>
      <c r="U3" s="345"/>
      <c r="V3" s="345"/>
      <c r="W3" s="345"/>
      <c r="X3" s="345"/>
      <c r="Y3" s="345"/>
      <c r="Z3" s="345"/>
      <c r="AA3" s="345"/>
    </row>
    <row r="4" spans="3:27" ht="23.25" customHeight="1" x14ac:dyDescent="0.15">
      <c r="C4" s="345"/>
      <c r="D4" s="345"/>
      <c r="E4" s="345"/>
      <c r="F4" s="345"/>
      <c r="G4" s="345"/>
      <c r="H4" s="345"/>
      <c r="I4" s="345"/>
      <c r="J4" s="345"/>
      <c r="K4" s="345"/>
      <c r="L4" s="345"/>
      <c r="M4" s="345"/>
      <c r="N4" s="345"/>
      <c r="O4" s="345"/>
      <c r="P4" s="345"/>
      <c r="Q4" s="345"/>
      <c r="R4" s="664"/>
      <c r="S4" s="664"/>
      <c r="T4" s="123" t="s">
        <v>182</v>
      </c>
      <c r="U4" s="413"/>
      <c r="V4" s="413"/>
      <c r="W4" s="123" t="s">
        <v>183</v>
      </c>
      <c r="X4" s="413"/>
      <c r="Y4" s="413"/>
      <c r="Z4" s="412" t="s">
        <v>184</v>
      </c>
      <c r="AA4" s="412"/>
    </row>
    <row r="5" spans="3:27" ht="23.25" customHeight="1" x14ac:dyDescent="0.15">
      <c r="C5" s="358" t="s">
        <v>45</v>
      </c>
      <c r="D5" s="358"/>
      <c r="E5" s="358"/>
      <c r="F5" s="358"/>
      <c r="G5" s="358"/>
      <c r="H5" s="411"/>
      <c r="I5" s="411"/>
      <c r="J5" s="411"/>
      <c r="K5" s="411"/>
      <c r="L5" s="411"/>
      <c r="M5" s="411"/>
      <c r="N5" s="411"/>
      <c r="O5" s="411"/>
      <c r="P5" s="411"/>
      <c r="Q5" s="411"/>
      <c r="R5" s="411"/>
      <c r="S5" s="411"/>
      <c r="T5" s="411"/>
      <c r="U5" s="411"/>
      <c r="V5" s="411"/>
      <c r="W5" s="411"/>
      <c r="X5" s="411"/>
      <c r="Y5" s="411"/>
      <c r="Z5" s="411"/>
      <c r="AA5" s="411"/>
    </row>
    <row r="6" spans="3:27" ht="12.75" customHeight="1" x14ac:dyDescent="0.15">
      <c r="C6" s="338"/>
      <c r="D6" s="338"/>
      <c r="E6" s="338"/>
      <c r="F6" s="338"/>
      <c r="G6" s="338"/>
      <c r="H6" s="411"/>
      <c r="I6" s="411"/>
      <c r="J6" s="411"/>
      <c r="K6" s="411"/>
      <c r="L6" s="411"/>
      <c r="M6" s="411"/>
      <c r="N6" s="411"/>
      <c r="O6" s="411"/>
      <c r="P6" s="411"/>
      <c r="Q6" s="411"/>
      <c r="R6" s="411"/>
      <c r="S6" s="411"/>
      <c r="T6" s="411"/>
      <c r="U6" s="411"/>
      <c r="V6" s="411"/>
      <c r="W6" s="411"/>
      <c r="X6" s="411"/>
      <c r="Y6" s="411"/>
      <c r="Z6" s="411"/>
      <c r="AA6" s="411"/>
    </row>
    <row r="7" spans="3:27" ht="24" customHeight="1" x14ac:dyDescent="0.15">
      <c r="C7" s="338"/>
      <c r="D7" s="338"/>
      <c r="E7" s="338"/>
      <c r="F7" s="338"/>
      <c r="G7" s="338"/>
      <c r="H7" s="338"/>
      <c r="I7" s="338"/>
      <c r="J7" s="338"/>
      <c r="K7" s="338"/>
      <c r="L7" s="411" t="s">
        <v>37</v>
      </c>
      <c r="M7" s="411"/>
      <c r="N7" s="411"/>
      <c r="O7" s="411"/>
      <c r="P7" s="411"/>
      <c r="Q7" s="414" t="s">
        <v>15</v>
      </c>
      <c r="R7" s="414"/>
      <c r="S7" s="445"/>
      <c r="T7" s="445"/>
      <c r="U7" s="445"/>
      <c r="V7" s="445"/>
      <c r="W7" s="445"/>
      <c r="X7" s="445"/>
      <c r="Y7" s="445"/>
      <c r="Z7" s="445"/>
      <c r="AA7" s="445"/>
    </row>
    <row r="8" spans="3:27" ht="24" customHeight="1" x14ac:dyDescent="0.15">
      <c r="C8" s="338"/>
      <c r="D8" s="338"/>
      <c r="E8" s="338"/>
      <c r="F8" s="338"/>
      <c r="G8" s="338"/>
      <c r="H8" s="338"/>
      <c r="I8" s="338"/>
      <c r="J8" s="338"/>
      <c r="K8" s="338"/>
      <c r="L8" s="411"/>
      <c r="M8" s="411"/>
      <c r="N8" s="411"/>
      <c r="O8" s="411"/>
      <c r="P8" s="411"/>
      <c r="Q8" s="414" t="s">
        <v>16</v>
      </c>
      <c r="R8" s="414"/>
      <c r="S8" s="445"/>
      <c r="T8" s="445"/>
      <c r="U8" s="445"/>
      <c r="V8" s="445"/>
      <c r="W8" s="445"/>
      <c r="X8" s="445"/>
      <c r="Y8" s="445"/>
      <c r="Z8" s="445"/>
      <c r="AA8" s="445"/>
    </row>
    <row r="9" spans="3:27" ht="19.5" customHeight="1" x14ac:dyDescent="0.15">
      <c r="C9" s="338"/>
      <c r="D9" s="338"/>
      <c r="E9" s="338"/>
      <c r="F9" s="338"/>
      <c r="G9" s="338"/>
      <c r="H9" s="338"/>
      <c r="I9" s="338"/>
      <c r="J9" s="338"/>
      <c r="K9" s="338"/>
      <c r="L9" s="411"/>
      <c r="M9" s="411"/>
      <c r="N9" s="411"/>
      <c r="O9" s="411"/>
      <c r="P9" s="411"/>
      <c r="Q9" s="414" t="s">
        <v>17</v>
      </c>
      <c r="R9" s="414"/>
      <c r="S9" s="445"/>
      <c r="T9" s="445"/>
      <c r="U9" s="445"/>
      <c r="V9" s="445"/>
      <c r="W9" s="445"/>
      <c r="X9" s="445"/>
      <c r="Y9" s="445"/>
      <c r="Z9" s="445"/>
      <c r="AA9" s="445"/>
    </row>
    <row r="10" spans="3:27" ht="18.75" customHeight="1" x14ac:dyDescent="0.15">
      <c r="C10" s="415"/>
      <c r="D10" s="357" t="s">
        <v>145</v>
      </c>
      <c r="E10" s="357"/>
      <c r="F10" s="357"/>
      <c r="G10" s="357"/>
      <c r="H10" s="357"/>
      <c r="I10" s="357"/>
      <c r="J10" s="357"/>
      <c r="K10" s="357"/>
      <c r="L10" s="357"/>
      <c r="M10" s="357"/>
      <c r="N10" s="357"/>
      <c r="O10" s="357"/>
      <c r="P10" s="357"/>
      <c r="Q10" s="357"/>
      <c r="R10" s="357"/>
      <c r="S10" s="357"/>
      <c r="T10" s="357"/>
      <c r="U10" s="357"/>
      <c r="V10" s="357"/>
      <c r="W10" s="357"/>
      <c r="X10" s="357"/>
      <c r="Y10" s="357"/>
      <c r="Z10" s="417"/>
      <c r="AA10" s="417"/>
    </row>
    <row r="11" spans="3:27" ht="19.5" customHeight="1" x14ac:dyDescent="0.15">
      <c r="C11" s="415"/>
      <c r="D11" s="357"/>
      <c r="E11" s="357"/>
      <c r="F11" s="357"/>
      <c r="G11" s="357"/>
      <c r="H11" s="357"/>
      <c r="I11" s="357"/>
      <c r="J11" s="357"/>
      <c r="K11" s="357"/>
      <c r="L11" s="357"/>
      <c r="M11" s="357"/>
      <c r="N11" s="357"/>
      <c r="O11" s="357"/>
      <c r="P11" s="357"/>
      <c r="Q11" s="357"/>
      <c r="R11" s="357"/>
      <c r="S11" s="357"/>
      <c r="T11" s="357"/>
      <c r="U11" s="357"/>
      <c r="V11" s="357"/>
      <c r="W11" s="357"/>
      <c r="X11" s="357"/>
      <c r="Y11" s="357"/>
      <c r="Z11" s="417"/>
      <c r="AA11" s="417"/>
    </row>
    <row r="12" spans="3:27" ht="19.5" customHeight="1" x14ac:dyDescent="0.15">
      <c r="C12" s="415"/>
      <c r="D12" s="357"/>
      <c r="E12" s="357"/>
      <c r="F12" s="357"/>
      <c r="G12" s="357"/>
      <c r="H12" s="357"/>
      <c r="I12" s="357"/>
      <c r="J12" s="357"/>
      <c r="K12" s="357"/>
      <c r="L12" s="357"/>
      <c r="M12" s="357"/>
      <c r="N12" s="357"/>
      <c r="O12" s="357"/>
      <c r="P12" s="357"/>
      <c r="Q12" s="357"/>
      <c r="R12" s="357"/>
      <c r="S12" s="357"/>
      <c r="T12" s="357"/>
      <c r="U12" s="357"/>
      <c r="V12" s="357"/>
      <c r="W12" s="357"/>
      <c r="X12" s="357"/>
      <c r="Y12" s="357"/>
      <c r="Z12" s="417"/>
      <c r="AA12" s="417"/>
    </row>
    <row r="13" spans="3:27" ht="19.5" customHeight="1" x14ac:dyDescent="0.15">
      <c r="C13" s="416"/>
      <c r="D13" s="418"/>
      <c r="E13" s="418"/>
      <c r="F13" s="418"/>
      <c r="G13" s="418"/>
      <c r="H13" s="418"/>
      <c r="I13" s="418"/>
      <c r="J13" s="418"/>
      <c r="K13" s="418"/>
      <c r="L13" s="418"/>
      <c r="M13" s="418"/>
      <c r="N13" s="418"/>
      <c r="O13" s="418"/>
      <c r="P13" s="418"/>
      <c r="Q13" s="418"/>
      <c r="R13" s="418"/>
      <c r="S13" s="418"/>
      <c r="T13" s="418"/>
      <c r="U13" s="418"/>
      <c r="V13" s="418"/>
      <c r="W13" s="418"/>
      <c r="X13" s="418"/>
      <c r="Y13" s="418"/>
      <c r="Z13" s="417"/>
      <c r="AA13" s="417"/>
    </row>
    <row r="14" spans="3:27" ht="23.25" customHeight="1" x14ac:dyDescent="0.15">
      <c r="C14" s="359" t="s">
        <v>142</v>
      </c>
      <c r="D14" s="360"/>
      <c r="E14" s="360"/>
      <c r="F14" s="361"/>
      <c r="G14" s="432" t="s">
        <v>131</v>
      </c>
      <c r="H14" s="419"/>
      <c r="I14" s="437"/>
      <c r="J14" s="437"/>
      <c r="K14" s="437"/>
      <c r="L14" s="437"/>
      <c r="M14" s="437"/>
      <c r="N14" s="437"/>
      <c r="O14" s="437"/>
      <c r="P14" s="437"/>
      <c r="Q14" s="437"/>
      <c r="R14" s="437"/>
      <c r="S14" s="437"/>
      <c r="T14" s="437"/>
      <c r="U14" s="437"/>
      <c r="V14" s="437"/>
      <c r="W14" s="437"/>
      <c r="X14" s="437"/>
      <c r="Y14" s="437"/>
      <c r="Z14" s="438"/>
      <c r="AA14" s="338"/>
    </row>
    <row r="15" spans="3:27" ht="23.25" customHeight="1" x14ac:dyDescent="0.15">
      <c r="C15" s="362"/>
      <c r="D15" s="363"/>
      <c r="E15" s="363"/>
      <c r="F15" s="364"/>
      <c r="G15" s="433"/>
      <c r="H15" s="434"/>
      <c r="I15" s="412"/>
      <c r="J15" s="412"/>
      <c r="K15" s="412"/>
      <c r="L15" s="412"/>
      <c r="M15" s="412"/>
      <c r="N15" s="412"/>
      <c r="O15" s="412"/>
      <c r="P15" s="412"/>
      <c r="Q15" s="412"/>
      <c r="R15" s="412"/>
      <c r="S15" s="412"/>
      <c r="T15" s="412"/>
      <c r="U15" s="412"/>
      <c r="V15" s="412"/>
      <c r="W15" s="412"/>
      <c r="X15" s="412"/>
      <c r="Y15" s="412"/>
      <c r="Z15" s="439"/>
      <c r="AA15" s="338"/>
    </row>
    <row r="16" spans="3:27" ht="23.25" customHeight="1" x14ac:dyDescent="0.15">
      <c r="C16" s="365"/>
      <c r="D16" s="366"/>
      <c r="E16" s="366"/>
      <c r="F16" s="367"/>
      <c r="G16" s="435"/>
      <c r="H16" s="436"/>
      <c r="I16" s="440"/>
      <c r="J16" s="440"/>
      <c r="K16" s="440"/>
      <c r="L16" s="440"/>
      <c r="M16" s="440"/>
      <c r="N16" s="440"/>
      <c r="O16" s="440"/>
      <c r="P16" s="440"/>
      <c r="Q16" s="440"/>
      <c r="R16" s="440"/>
      <c r="S16" s="440"/>
      <c r="T16" s="440"/>
      <c r="U16" s="440"/>
      <c r="V16" s="440"/>
      <c r="W16" s="440"/>
      <c r="X16" s="440"/>
      <c r="Y16" s="440"/>
      <c r="Z16" s="441"/>
      <c r="AA16" s="338"/>
    </row>
    <row r="17" spans="3:27" ht="23.25" customHeight="1" x14ac:dyDescent="0.15">
      <c r="C17" s="359" t="s">
        <v>24</v>
      </c>
      <c r="D17" s="360"/>
      <c r="E17" s="360"/>
      <c r="F17" s="361"/>
      <c r="G17" s="420" t="s">
        <v>64</v>
      </c>
      <c r="H17" s="421"/>
      <c r="I17" s="421"/>
      <c r="J17" s="421"/>
      <c r="K17" s="422"/>
      <c r="L17" s="420" t="s">
        <v>127</v>
      </c>
      <c r="M17" s="421"/>
      <c r="N17" s="421"/>
      <c r="O17" s="421"/>
      <c r="P17" s="422"/>
      <c r="Q17" s="420" t="s">
        <v>128</v>
      </c>
      <c r="R17" s="421"/>
      <c r="S17" s="421"/>
      <c r="T17" s="421"/>
      <c r="U17" s="422"/>
      <c r="V17" s="420" t="s">
        <v>129</v>
      </c>
      <c r="W17" s="421"/>
      <c r="X17" s="421"/>
      <c r="Y17" s="421"/>
      <c r="Z17" s="422"/>
      <c r="AA17" s="338"/>
    </row>
    <row r="18" spans="3:27" ht="23.25" customHeight="1" x14ac:dyDescent="0.15">
      <c r="C18" s="362"/>
      <c r="D18" s="363"/>
      <c r="E18" s="363"/>
      <c r="F18" s="364"/>
      <c r="G18" s="368"/>
      <c r="H18" s="369"/>
      <c r="I18" s="369"/>
      <c r="J18" s="369"/>
      <c r="K18" s="372" t="s">
        <v>11</v>
      </c>
      <c r="L18" s="368"/>
      <c r="M18" s="369"/>
      <c r="N18" s="369"/>
      <c r="O18" s="369"/>
      <c r="P18" s="372" t="s">
        <v>11</v>
      </c>
      <c r="Q18" s="368"/>
      <c r="R18" s="369"/>
      <c r="S18" s="369"/>
      <c r="T18" s="369"/>
      <c r="U18" s="372" t="s">
        <v>11</v>
      </c>
      <c r="V18" s="368"/>
      <c r="W18" s="369"/>
      <c r="X18" s="369"/>
      <c r="Y18" s="369"/>
      <c r="Z18" s="372" t="s">
        <v>11</v>
      </c>
      <c r="AA18" s="338"/>
    </row>
    <row r="19" spans="3:27" ht="23.25" customHeight="1" x14ac:dyDescent="0.15">
      <c r="C19" s="365"/>
      <c r="D19" s="366"/>
      <c r="E19" s="366"/>
      <c r="F19" s="367"/>
      <c r="G19" s="370"/>
      <c r="H19" s="371"/>
      <c r="I19" s="371"/>
      <c r="J19" s="371"/>
      <c r="K19" s="373"/>
      <c r="L19" s="370"/>
      <c r="M19" s="371"/>
      <c r="N19" s="371"/>
      <c r="O19" s="371"/>
      <c r="P19" s="373"/>
      <c r="Q19" s="370"/>
      <c r="R19" s="371"/>
      <c r="S19" s="371"/>
      <c r="T19" s="371"/>
      <c r="U19" s="373"/>
      <c r="V19" s="370"/>
      <c r="W19" s="371"/>
      <c r="X19" s="371"/>
      <c r="Y19" s="371"/>
      <c r="Z19" s="373"/>
      <c r="AA19" s="338"/>
    </row>
    <row r="20" spans="3:27" ht="23.25" customHeight="1" x14ac:dyDescent="0.15">
      <c r="C20" s="383" t="s">
        <v>25</v>
      </c>
      <c r="D20" s="383"/>
      <c r="E20" s="383"/>
      <c r="F20" s="383"/>
      <c r="G20" s="384" t="s">
        <v>26</v>
      </c>
      <c r="H20" s="385"/>
      <c r="I20" s="385"/>
      <c r="J20" s="385"/>
      <c r="K20" s="386"/>
      <c r="L20" s="359" t="s">
        <v>130</v>
      </c>
      <c r="M20" s="360"/>
      <c r="N20" s="360"/>
      <c r="O20" s="360"/>
      <c r="P20" s="361"/>
      <c r="Q20" s="384" t="s">
        <v>126</v>
      </c>
      <c r="R20" s="385"/>
      <c r="S20" s="385"/>
      <c r="T20" s="385"/>
      <c r="U20" s="386"/>
      <c r="V20" s="384" t="s">
        <v>44</v>
      </c>
      <c r="W20" s="385"/>
      <c r="X20" s="385"/>
      <c r="Y20" s="385"/>
      <c r="Z20" s="386"/>
      <c r="AA20" s="338"/>
    </row>
    <row r="21" spans="3:27" ht="23.25" customHeight="1" x14ac:dyDescent="0.15">
      <c r="C21" s="383"/>
      <c r="D21" s="383"/>
      <c r="E21" s="383"/>
      <c r="F21" s="383"/>
      <c r="G21" s="368"/>
      <c r="H21" s="369"/>
      <c r="I21" s="369"/>
      <c r="J21" s="369"/>
      <c r="K21" s="409" t="s">
        <v>11</v>
      </c>
      <c r="L21" s="368"/>
      <c r="M21" s="369"/>
      <c r="N21" s="369"/>
      <c r="O21" s="369"/>
      <c r="P21" s="409" t="s">
        <v>11</v>
      </c>
      <c r="Q21" s="368"/>
      <c r="R21" s="369"/>
      <c r="S21" s="369"/>
      <c r="T21" s="369"/>
      <c r="U21" s="409" t="s">
        <v>11</v>
      </c>
      <c r="V21" s="368"/>
      <c r="W21" s="369"/>
      <c r="X21" s="369"/>
      <c r="Y21" s="369"/>
      <c r="Z21" s="409" t="s">
        <v>11</v>
      </c>
      <c r="AA21" s="338"/>
    </row>
    <row r="22" spans="3:27" ht="23.25" customHeight="1" x14ac:dyDescent="0.15">
      <c r="C22" s="383"/>
      <c r="D22" s="383"/>
      <c r="E22" s="383"/>
      <c r="F22" s="383"/>
      <c r="G22" s="370"/>
      <c r="H22" s="371"/>
      <c r="I22" s="371"/>
      <c r="J22" s="371"/>
      <c r="K22" s="410"/>
      <c r="L22" s="370"/>
      <c r="M22" s="371"/>
      <c r="N22" s="371"/>
      <c r="O22" s="371"/>
      <c r="P22" s="410"/>
      <c r="Q22" s="370"/>
      <c r="R22" s="371"/>
      <c r="S22" s="371"/>
      <c r="T22" s="371"/>
      <c r="U22" s="410"/>
      <c r="V22" s="370"/>
      <c r="W22" s="371"/>
      <c r="X22" s="371"/>
      <c r="Y22" s="371"/>
      <c r="Z22" s="410"/>
      <c r="AA22" s="338"/>
    </row>
    <row r="23" spans="3:27" ht="30" customHeight="1" x14ac:dyDescent="0.15">
      <c r="C23" s="387" t="s">
        <v>149</v>
      </c>
      <c r="D23" s="390" t="s">
        <v>15</v>
      </c>
      <c r="E23" s="391"/>
      <c r="F23" s="392"/>
      <c r="G23" s="399"/>
      <c r="H23" s="400"/>
      <c r="I23" s="400"/>
      <c r="J23" s="400"/>
      <c r="K23" s="400"/>
      <c r="L23" s="400"/>
      <c r="M23" s="400"/>
      <c r="N23" s="400"/>
      <c r="O23" s="400"/>
      <c r="P23" s="400"/>
      <c r="Q23" s="400"/>
      <c r="R23" s="400"/>
      <c r="S23" s="400"/>
      <c r="T23" s="400"/>
      <c r="U23" s="400"/>
      <c r="V23" s="400"/>
      <c r="W23" s="400"/>
      <c r="X23" s="400"/>
      <c r="Y23" s="400"/>
      <c r="Z23" s="401"/>
      <c r="AA23" s="338"/>
    </row>
    <row r="24" spans="3:27" ht="30" customHeight="1" x14ac:dyDescent="0.15">
      <c r="C24" s="388"/>
      <c r="D24" s="393"/>
      <c r="E24" s="394"/>
      <c r="F24" s="395"/>
      <c r="G24" s="402"/>
      <c r="H24" s="403"/>
      <c r="I24" s="403"/>
      <c r="J24" s="403"/>
      <c r="K24" s="403"/>
      <c r="L24" s="403"/>
      <c r="M24" s="403"/>
      <c r="N24" s="403"/>
      <c r="O24" s="403"/>
      <c r="P24" s="403"/>
      <c r="Q24" s="403"/>
      <c r="R24" s="403"/>
      <c r="S24" s="403"/>
      <c r="T24" s="403"/>
      <c r="U24" s="403"/>
      <c r="V24" s="403"/>
      <c r="W24" s="403"/>
      <c r="X24" s="403"/>
      <c r="Y24" s="403"/>
      <c r="Z24" s="404"/>
      <c r="AA24" s="338"/>
    </row>
    <row r="25" spans="3:27" ht="30" customHeight="1" x14ac:dyDescent="0.15">
      <c r="C25" s="388"/>
      <c r="D25" s="396"/>
      <c r="E25" s="397"/>
      <c r="F25" s="398"/>
      <c r="G25" s="405"/>
      <c r="H25" s="406"/>
      <c r="I25" s="406"/>
      <c r="J25" s="406"/>
      <c r="K25" s="406"/>
      <c r="L25" s="406"/>
      <c r="M25" s="406"/>
      <c r="N25" s="406"/>
      <c r="O25" s="406"/>
      <c r="P25" s="406"/>
      <c r="Q25" s="406"/>
      <c r="R25" s="406"/>
      <c r="S25" s="406"/>
      <c r="T25" s="406"/>
      <c r="U25" s="406"/>
      <c r="V25" s="406"/>
      <c r="W25" s="406"/>
      <c r="X25" s="406"/>
      <c r="Y25" s="406"/>
      <c r="Z25" s="407"/>
      <c r="AA25" s="338"/>
    </row>
    <row r="26" spans="3:27" ht="30" customHeight="1" x14ac:dyDescent="0.15">
      <c r="C26" s="388"/>
      <c r="D26" s="408" t="s">
        <v>150</v>
      </c>
      <c r="E26" s="391"/>
      <c r="F26" s="392"/>
      <c r="G26" s="442"/>
      <c r="H26" s="437"/>
      <c r="I26" s="437"/>
      <c r="J26" s="437"/>
      <c r="K26" s="437"/>
      <c r="L26" s="437"/>
      <c r="M26" s="437"/>
      <c r="N26" s="437"/>
      <c r="O26" s="437"/>
      <c r="P26" s="437"/>
      <c r="Q26" s="437"/>
      <c r="R26" s="437"/>
      <c r="S26" s="437"/>
      <c r="T26" s="437"/>
      <c r="U26" s="437"/>
      <c r="V26" s="437"/>
      <c r="W26" s="437"/>
      <c r="X26" s="437"/>
      <c r="Y26" s="437"/>
      <c r="Z26" s="438"/>
      <c r="AA26" s="338"/>
    </row>
    <row r="27" spans="3:27" ht="30" customHeight="1" x14ac:dyDescent="0.15">
      <c r="C27" s="388"/>
      <c r="D27" s="393"/>
      <c r="E27" s="394"/>
      <c r="F27" s="395"/>
      <c r="G27" s="443"/>
      <c r="H27" s="412"/>
      <c r="I27" s="412"/>
      <c r="J27" s="412"/>
      <c r="K27" s="412"/>
      <c r="L27" s="412"/>
      <c r="M27" s="412"/>
      <c r="N27" s="412"/>
      <c r="O27" s="412"/>
      <c r="P27" s="412"/>
      <c r="Q27" s="412"/>
      <c r="R27" s="412"/>
      <c r="S27" s="412"/>
      <c r="T27" s="412"/>
      <c r="U27" s="412"/>
      <c r="V27" s="412"/>
      <c r="W27" s="412"/>
      <c r="X27" s="412"/>
      <c r="Y27" s="412"/>
      <c r="Z27" s="439"/>
      <c r="AA27" s="338"/>
    </row>
    <row r="28" spans="3:27" ht="30" customHeight="1" x14ac:dyDescent="0.15">
      <c r="C28" s="388"/>
      <c r="D28" s="396"/>
      <c r="E28" s="397"/>
      <c r="F28" s="398"/>
      <c r="G28" s="444"/>
      <c r="H28" s="440"/>
      <c r="I28" s="440"/>
      <c r="J28" s="440"/>
      <c r="K28" s="440"/>
      <c r="L28" s="440"/>
      <c r="M28" s="440"/>
      <c r="N28" s="440"/>
      <c r="O28" s="440"/>
      <c r="P28" s="440"/>
      <c r="Q28" s="440"/>
      <c r="R28" s="440"/>
      <c r="S28" s="440"/>
      <c r="T28" s="440"/>
      <c r="U28" s="440"/>
      <c r="V28" s="440"/>
      <c r="W28" s="440"/>
      <c r="X28" s="440"/>
      <c r="Y28" s="440"/>
      <c r="Z28" s="441"/>
      <c r="AA28" s="338"/>
    </row>
    <row r="29" spans="3:27" ht="30" customHeight="1" x14ac:dyDescent="0.15">
      <c r="C29" s="388"/>
      <c r="D29" s="390" t="s">
        <v>137</v>
      </c>
      <c r="E29" s="391"/>
      <c r="F29" s="392"/>
      <c r="G29" s="442"/>
      <c r="H29" s="437"/>
      <c r="I29" s="437"/>
      <c r="J29" s="437"/>
      <c r="K29" s="437"/>
      <c r="L29" s="437"/>
      <c r="M29" s="437"/>
      <c r="N29" s="437"/>
      <c r="O29" s="437"/>
      <c r="P29" s="437"/>
      <c r="Q29" s="437"/>
      <c r="R29" s="437"/>
      <c r="S29" s="437"/>
      <c r="T29" s="437"/>
      <c r="U29" s="437"/>
      <c r="V29" s="437"/>
      <c r="W29" s="437"/>
      <c r="X29" s="437"/>
      <c r="Y29" s="437"/>
      <c r="Z29" s="438"/>
      <c r="AA29" s="338"/>
    </row>
    <row r="30" spans="3:27" ht="30" customHeight="1" x14ac:dyDescent="0.15">
      <c r="C30" s="388"/>
      <c r="D30" s="393"/>
      <c r="E30" s="394"/>
      <c r="F30" s="395"/>
      <c r="G30" s="443"/>
      <c r="H30" s="412"/>
      <c r="I30" s="412"/>
      <c r="J30" s="412"/>
      <c r="K30" s="412"/>
      <c r="L30" s="412"/>
      <c r="M30" s="412"/>
      <c r="N30" s="412"/>
      <c r="O30" s="412"/>
      <c r="P30" s="412"/>
      <c r="Q30" s="412"/>
      <c r="R30" s="412"/>
      <c r="S30" s="412"/>
      <c r="T30" s="412"/>
      <c r="U30" s="412"/>
      <c r="V30" s="412"/>
      <c r="W30" s="412"/>
      <c r="X30" s="412"/>
      <c r="Y30" s="412"/>
      <c r="Z30" s="439"/>
      <c r="AA30" s="338"/>
    </row>
    <row r="31" spans="3:27" ht="30" customHeight="1" x14ac:dyDescent="0.15">
      <c r="C31" s="389"/>
      <c r="D31" s="396"/>
      <c r="E31" s="397"/>
      <c r="F31" s="398"/>
      <c r="G31" s="444"/>
      <c r="H31" s="440"/>
      <c r="I31" s="440"/>
      <c r="J31" s="440"/>
      <c r="K31" s="440"/>
      <c r="L31" s="440"/>
      <c r="M31" s="440"/>
      <c r="N31" s="440"/>
      <c r="O31" s="440"/>
      <c r="P31" s="440"/>
      <c r="Q31" s="440"/>
      <c r="R31" s="440"/>
      <c r="S31" s="440"/>
      <c r="T31" s="440"/>
      <c r="U31" s="440"/>
      <c r="V31" s="440"/>
      <c r="W31" s="440"/>
      <c r="X31" s="440"/>
      <c r="Y31" s="440"/>
      <c r="Z31" s="441"/>
      <c r="AA31" s="338"/>
    </row>
    <row r="32" spans="3:27" ht="23.25" customHeight="1" x14ac:dyDescent="0.15">
      <c r="C32" s="374" t="s">
        <v>138</v>
      </c>
      <c r="D32" s="375"/>
      <c r="E32" s="375"/>
      <c r="F32" s="376"/>
      <c r="G32" s="423"/>
      <c r="H32" s="424"/>
      <c r="I32" s="424"/>
      <c r="J32" s="424"/>
      <c r="K32" s="424"/>
      <c r="L32" s="424"/>
      <c r="M32" s="424"/>
      <c r="N32" s="424"/>
      <c r="O32" s="424"/>
      <c r="P32" s="424"/>
      <c r="Q32" s="424"/>
      <c r="R32" s="424"/>
      <c r="S32" s="424"/>
      <c r="T32" s="424"/>
      <c r="U32" s="424"/>
      <c r="V32" s="424"/>
      <c r="W32" s="424"/>
      <c r="X32" s="424"/>
      <c r="Y32" s="424"/>
      <c r="Z32" s="425"/>
      <c r="AA32" s="338"/>
    </row>
    <row r="33" spans="3:27" ht="23.25" customHeight="1" x14ac:dyDescent="0.15">
      <c r="C33" s="377"/>
      <c r="D33" s="378"/>
      <c r="E33" s="378"/>
      <c r="F33" s="379"/>
      <c r="G33" s="426"/>
      <c r="H33" s="427"/>
      <c r="I33" s="427"/>
      <c r="J33" s="427"/>
      <c r="K33" s="427"/>
      <c r="L33" s="427"/>
      <c r="M33" s="427"/>
      <c r="N33" s="427"/>
      <c r="O33" s="427"/>
      <c r="P33" s="427"/>
      <c r="Q33" s="427"/>
      <c r="R33" s="427"/>
      <c r="S33" s="427"/>
      <c r="T33" s="427"/>
      <c r="U33" s="427"/>
      <c r="V33" s="427"/>
      <c r="W33" s="427"/>
      <c r="X33" s="427"/>
      <c r="Y33" s="427"/>
      <c r="Z33" s="428"/>
      <c r="AA33" s="338"/>
    </row>
    <row r="34" spans="3:27" ht="23.25" customHeight="1" x14ac:dyDescent="0.15">
      <c r="C34" s="377"/>
      <c r="D34" s="378"/>
      <c r="E34" s="378"/>
      <c r="F34" s="379"/>
      <c r="G34" s="426"/>
      <c r="H34" s="427"/>
      <c r="I34" s="427"/>
      <c r="J34" s="427"/>
      <c r="K34" s="427"/>
      <c r="L34" s="427"/>
      <c r="M34" s="427"/>
      <c r="N34" s="427"/>
      <c r="O34" s="427"/>
      <c r="P34" s="427"/>
      <c r="Q34" s="427"/>
      <c r="R34" s="427"/>
      <c r="S34" s="427"/>
      <c r="T34" s="427"/>
      <c r="U34" s="427"/>
      <c r="V34" s="427"/>
      <c r="W34" s="427"/>
      <c r="X34" s="427"/>
      <c r="Y34" s="427"/>
      <c r="Z34" s="428"/>
      <c r="AA34" s="338"/>
    </row>
    <row r="35" spans="3:27" ht="23.25" customHeight="1" x14ac:dyDescent="0.15">
      <c r="C35" s="377"/>
      <c r="D35" s="378"/>
      <c r="E35" s="378"/>
      <c r="F35" s="379"/>
      <c r="G35" s="426"/>
      <c r="H35" s="427"/>
      <c r="I35" s="427"/>
      <c r="J35" s="427"/>
      <c r="K35" s="427"/>
      <c r="L35" s="427"/>
      <c r="M35" s="427"/>
      <c r="N35" s="427"/>
      <c r="O35" s="427"/>
      <c r="P35" s="427"/>
      <c r="Q35" s="427"/>
      <c r="R35" s="427"/>
      <c r="S35" s="427"/>
      <c r="T35" s="427"/>
      <c r="U35" s="427"/>
      <c r="V35" s="427"/>
      <c r="W35" s="427"/>
      <c r="X35" s="427"/>
      <c r="Y35" s="427"/>
      <c r="Z35" s="428"/>
      <c r="AA35" s="338"/>
    </row>
    <row r="36" spans="3:27" ht="23.25" customHeight="1" x14ac:dyDescent="0.15">
      <c r="C36" s="377"/>
      <c r="D36" s="378"/>
      <c r="E36" s="378"/>
      <c r="F36" s="379"/>
      <c r="G36" s="426"/>
      <c r="H36" s="427"/>
      <c r="I36" s="427"/>
      <c r="J36" s="427"/>
      <c r="K36" s="427"/>
      <c r="L36" s="427"/>
      <c r="M36" s="427"/>
      <c r="N36" s="427"/>
      <c r="O36" s="427"/>
      <c r="P36" s="427"/>
      <c r="Q36" s="427"/>
      <c r="R36" s="427"/>
      <c r="S36" s="427"/>
      <c r="T36" s="427"/>
      <c r="U36" s="427"/>
      <c r="V36" s="427"/>
      <c r="W36" s="427"/>
      <c r="X36" s="427"/>
      <c r="Y36" s="427"/>
      <c r="Z36" s="428"/>
      <c r="AA36" s="338"/>
    </row>
    <row r="37" spans="3:27" ht="23.25" customHeight="1" x14ac:dyDescent="0.15">
      <c r="C37" s="380"/>
      <c r="D37" s="381"/>
      <c r="E37" s="381"/>
      <c r="F37" s="382"/>
      <c r="G37" s="429"/>
      <c r="H37" s="430"/>
      <c r="I37" s="430"/>
      <c r="J37" s="430"/>
      <c r="K37" s="430"/>
      <c r="L37" s="430"/>
      <c r="M37" s="430"/>
      <c r="N37" s="430"/>
      <c r="O37" s="430"/>
      <c r="P37" s="430"/>
      <c r="Q37" s="430"/>
      <c r="R37" s="430"/>
      <c r="S37" s="430"/>
      <c r="T37" s="430"/>
      <c r="U37" s="430"/>
      <c r="V37" s="430"/>
      <c r="W37" s="430"/>
      <c r="X37" s="430"/>
      <c r="Y37" s="430"/>
      <c r="Z37" s="431"/>
      <c r="AA37" s="338"/>
    </row>
    <row r="38" spans="3:27" ht="23.25" customHeight="1" x14ac:dyDescent="0.15">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338"/>
    </row>
    <row r="39" spans="3:27" ht="23.25" customHeight="1" x14ac:dyDescent="0.15">
      <c r="C39" s="346" t="s">
        <v>148</v>
      </c>
      <c r="D39" s="346"/>
      <c r="E39" s="356" t="s">
        <v>151</v>
      </c>
      <c r="F39" s="356"/>
      <c r="G39" s="356"/>
      <c r="H39" s="356"/>
      <c r="I39" s="356"/>
      <c r="J39" s="356"/>
      <c r="K39" s="356"/>
      <c r="L39" s="356"/>
      <c r="M39" s="356"/>
      <c r="N39" s="356"/>
      <c r="O39" s="356"/>
      <c r="P39" s="356"/>
      <c r="Q39" s="356"/>
      <c r="R39" s="356"/>
      <c r="S39" s="356"/>
      <c r="T39" s="356"/>
      <c r="U39" s="356"/>
      <c r="V39" s="356"/>
      <c r="W39" s="356"/>
      <c r="X39" s="356"/>
      <c r="Y39" s="356"/>
      <c r="Z39" s="356"/>
      <c r="AA39" s="356"/>
    </row>
    <row r="40" spans="3:27" ht="23.25" customHeight="1" x14ac:dyDescent="0.15">
      <c r="C40" s="346"/>
      <c r="D40" s="346"/>
      <c r="E40" s="356"/>
      <c r="F40" s="356"/>
      <c r="G40" s="356"/>
      <c r="H40" s="356"/>
      <c r="I40" s="356"/>
      <c r="J40" s="356"/>
      <c r="K40" s="356"/>
      <c r="L40" s="356"/>
      <c r="M40" s="356"/>
      <c r="N40" s="356"/>
      <c r="O40" s="356"/>
      <c r="P40" s="356"/>
      <c r="Q40" s="356"/>
      <c r="R40" s="356"/>
      <c r="S40" s="356"/>
      <c r="T40" s="356"/>
      <c r="U40" s="356"/>
      <c r="V40" s="356"/>
      <c r="W40" s="356"/>
      <c r="X40" s="356"/>
      <c r="Y40" s="356"/>
      <c r="Z40" s="356"/>
      <c r="AA40" s="356"/>
    </row>
  </sheetData>
  <sheetProtection password="CC1D" sheet="1" objects="1" scenarios="1"/>
  <mergeCells count="65">
    <mergeCell ref="S8:AA8"/>
    <mergeCell ref="S9:AA9"/>
    <mergeCell ref="C10:C13"/>
    <mergeCell ref="Z10:AA13"/>
    <mergeCell ref="D13:Y13"/>
    <mergeCell ref="AA14:AA38"/>
    <mergeCell ref="C39:D40"/>
    <mergeCell ref="C38:Z38"/>
    <mergeCell ref="L17:P17"/>
    <mergeCell ref="Q17:U17"/>
    <mergeCell ref="V17:Z17"/>
    <mergeCell ref="G17:K17"/>
    <mergeCell ref="G32:Z37"/>
    <mergeCell ref="G14:H16"/>
    <mergeCell ref="I14:Z16"/>
    <mergeCell ref="G26:Z28"/>
    <mergeCell ref="G29:Z31"/>
    <mergeCell ref="V18:Y19"/>
    <mergeCell ref="C2:AA2"/>
    <mergeCell ref="C1:AA1"/>
    <mergeCell ref="H5:AA6"/>
    <mergeCell ref="C6:G9"/>
    <mergeCell ref="H7:K9"/>
    <mergeCell ref="L7:P9"/>
    <mergeCell ref="Z4:AA4"/>
    <mergeCell ref="X4:Y4"/>
    <mergeCell ref="U4:V4"/>
    <mergeCell ref="R4:S4"/>
    <mergeCell ref="C3:Q4"/>
    <mergeCell ref="R3:AA3"/>
    <mergeCell ref="Q7:R7"/>
    <mergeCell ref="Q8:R8"/>
    <mergeCell ref="Q9:R9"/>
    <mergeCell ref="S7:AA7"/>
    <mergeCell ref="Z18:Z19"/>
    <mergeCell ref="K21:K22"/>
    <mergeCell ref="L21:O22"/>
    <mergeCell ref="P21:P22"/>
    <mergeCell ref="U21:U22"/>
    <mergeCell ref="V21:Y22"/>
    <mergeCell ref="Z21:Z22"/>
    <mergeCell ref="Q20:U20"/>
    <mergeCell ref="V20:Z20"/>
    <mergeCell ref="G21:J22"/>
    <mergeCell ref="C23:C31"/>
    <mergeCell ref="D23:F25"/>
    <mergeCell ref="G23:Z25"/>
    <mergeCell ref="D26:F28"/>
    <mergeCell ref="D29:F31"/>
    <mergeCell ref="E39:AA40"/>
    <mergeCell ref="D10:Y12"/>
    <mergeCell ref="C5:G5"/>
    <mergeCell ref="C14:F16"/>
    <mergeCell ref="C17:F19"/>
    <mergeCell ref="G18:J19"/>
    <mergeCell ref="K18:K19"/>
    <mergeCell ref="L18:O19"/>
    <mergeCell ref="P18:P19"/>
    <mergeCell ref="Q18:T19"/>
    <mergeCell ref="U18:U19"/>
    <mergeCell ref="C32:F37"/>
    <mergeCell ref="Q21:T22"/>
    <mergeCell ref="C20:F22"/>
    <mergeCell ref="G20:K20"/>
    <mergeCell ref="L20:P20"/>
  </mergeCells>
  <phoneticPr fontId="3"/>
  <conditionalFormatting sqref="R4:S4 U4:V4 X4:Y4 I14:Z16 G18:J19 L18:O19 Q18:T19 V18:Y19 G21:J22 L21:O22 Q21:T22 V21:Y22 G23:Z31 S7:S9">
    <cfRule type="cellIs" dxfId="4" priority="2" operator="equal">
      <formula>""</formula>
    </cfRule>
  </conditionalFormatting>
  <conditionalFormatting sqref="G32:Z37">
    <cfRule type="cellIs" dxfId="3" priority="1" operator="equal">
      <formula>""</formula>
    </cfRule>
  </conditionalFormatting>
  <printOptions verticalCentered="1"/>
  <pageMargins left="0.78740157480314965" right="0" top="0.39370078740157483" bottom="0" header="0.51181102362204722" footer="0.51181102362204722"/>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0"/>
  <sheetViews>
    <sheetView showGridLines="0" view="pageBreakPreview" zoomScaleNormal="100" zoomScaleSheetLayoutView="100" workbookViewId="0">
      <selection activeCell="Q4" sqref="Q4:R4"/>
    </sheetView>
  </sheetViews>
  <sheetFormatPr defaultColWidth="3" defaultRowHeight="23.25" customHeight="1" x14ac:dyDescent="0.15"/>
  <cols>
    <col min="1" max="1" width="3" style="116" customWidth="1"/>
    <col min="2" max="4" width="4.375" style="116" customWidth="1"/>
    <col min="5" max="5" width="4" style="116" customWidth="1"/>
    <col min="6" max="25" width="4.375" style="116" customWidth="1"/>
    <col min="26" max="26" width="3" style="116" customWidth="1"/>
    <col min="27" max="27" width="1" style="116" customWidth="1"/>
    <col min="28" max="28" width="6.375" style="116" customWidth="1"/>
    <col min="29" max="16384" width="3" style="116"/>
  </cols>
  <sheetData>
    <row r="1" spans="2:26" ht="23.25" customHeight="1" x14ac:dyDescent="0.15">
      <c r="B1" s="343" t="s">
        <v>181</v>
      </c>
      <c r="C1" s="343"/>
      <c r="D1" s="343"/>
      <c r="E1" s="343"/>
      <c r="F1" s="343"/>
      <c r="G1" s="343"/>
      <c r="H1" s="343"/>
      <c r="I1" s="343"/>
      <c r="J1" s="343"/>
      <c r="K1" s="343"/>
      <c r="L1" s="343"/>
      <c r="M1" s="343"/>
      <c r="N1" s="343"/>
      <c r="O1" s="343"/>
      <c r="P1" s="343"/>
      <c r="Q1" s="343"/>
      <c r="R1" s="343"/>
      <c r="S1" s="343"/>
      <c r="T1" s="343"/>
      <c r="U1" s="343"/>
      <c r="V1" s="343"/>
      <c r="W1" s="343"/>
      <c r="X1" s="343"/>
      <c r="Y1" s="343"/>
    </row>
    <row r="2" spans="2:26" ht="31.5" customHeight="1" x14ac:dyDescent="0.15">
      <c r="B2" s="118"/>
      <c r="C2" s="449" t="s">
        <v>139</v>
      </c>
      <c r="D2" s="449"/>
      <c r="E2" s="449"/>
      <c r="F2" s="449"/>
      <c r="G2" s="449"/>
      <c r="H2" s="449"/>
      <c r="I2" s="449"/>
      <c r="J2" s="449"/>
      <c r="K2" s="449"/>
      <c r="L2" s="449"/>
      <c r="M2" s="449"/>
      <c r="N2" s="449"/>
      <c r="O2" s="449"/>
      <c r="P2" s="449"/>
      <c r="Q2" s="449"/>
      <c r="R2" s="449"/>
      <c r="S2" s="449"/>
      <c r="T2" s="449"/>
      <c r="U2" s="449"/>
      <c r="V2" s="449"/>
      <c r="W2" s="449"/>
      <c r="X2" s="449"/>
      <c r="Y2" s="118"/>
      <c r="Z2" s="119"/>
    </row>
    <row r="3" spans="2:26" ht="15" customHeight="1" x14ac:dyDescent="0.15">
      <c r="B3" s="345"/>
      <c r="C3" s="345"/>
      <c r="D3" s="345"/>
      <c r="E3" s="345"/>
      <c r="F3" s="345"/>
      <c r="G3" s="345"/>
      <c r="H3" s="345"/>
      <c r="I3" s="345"/>
      <c r="J3" s="345"/>
      <c r="K3" s="345"/>
      <c r="L3" s="345"/>
      <c r="M3" s="345"/>
      <c r="N3" s="345"/>
      <c r="O3" s="345"/>
      <c r="P3" s="345"/>
      <c r="Q3" s="345"/>
      <c r="R3" s="345"/>
      <c r="S3" s="345"/>
      <c r="T3" s="345"/>
      <c r="U3" s="345"/>
      <c r="V3" s="345"/>
      <c r="W3" s="345"/>
      <c r="X3" s="345"/>
      <c r="Y3" s="345"/>
      <c r="Z3" s="119"/>
    </row>
    <row r="4" spans="2:26" ht="23.25" customHeight="1" x14ac:dyDescent="0.15">
      <c r="B4" s="345"/>
      <c r="C4" s="345"/>
      <c r="D4" s="345"/>
      <c r="E4" s="345"/>
      <c r="F4" s="345"/>
      <c r="G4" s="345"/>
      <c r="H4" s="345"/>
      <c r="I4" s="345"/>
      <c r="J4" s="345"/>
      <c r="K4" s="345"/>
      <c r="L4" s="345"/>
      <c r="M4" s="345"/>
      <c r="N4" s="345"/>
      <c r="O4" s="345"/>
      <c r="P4" s="345"/>
      <c r="Q4" s="452"/>
      <c r="R4" s="452"/>
      <c r="S4" s="123" t="s">
        <v>178</v>
      </c>
      <c r="T4" s="452"/>
      <c r="U4" s="452"/>
      <c r="V4" s="123" t="s">
        <v>179</v>
      </c>
      <c r="W4" s="452"/>
      <c r="X4" s="452"/>
      <c r="Y4" s="123" t="s">
        <v>180</v>
      </c>
    </row>
    <row r="5" spans="2:26" ht="23.25" customHeight="1" x14ac:dyDescent="0.15">
      <c r="B5" s="450" t="s">
        <v>45</v>
      </c>
      <c r="C5" s="450"/>
      <c r="D5" s="450"/>
      <c r="E5" s="450"/>
      <c r="F5" s="450"/>
      <c r="G5" s="450"/>
      <c r="H5" s="411"/>
      <c r="I5" s="411"/>
      <c r="J5" s="411"/>
      <c r="K5" s="411"/>
      <c r="L5" s="411"/>
      <c r="M5" s="411"/>
      <c r="N5" s="411"/>
      <c r="O5" s="411"/>
      <c r="P5" s="411"/>
      <c r="Q5" s="411"/>
      <c r="R5" s="411"/>
      <c r="S5" s="411"/>
      <c r="T5" s="411"/>
      <c r="U5" s="411"/>
      <c r="V5" s="411"/>
      <c r="W5" s="411"/>
      <c r="X5" s="411"/>
      <c r="Y5" s="411"/>
    </row>
    <row r="6" spans="2:26" ht="12.75" customHeight="1" x14ac:dyDescent="0.15">
      <c r="B6" s="338"/>
      <c r="C6" s="338"/>
      <c r="D6" s="338"/>
      <c r="E6" s="338"/>
      <c r="F6" s="338"/>
      <c r="G6" s="338"/>
      <c r="H6" s="338"/>
      <c r="I6" s="338"/>
      <c r="J6" s="338"/>
      <c r="K6" s="338"/>
      <c r="L6" s="338"/>
      <c r="M6" s="338"/>
      <c r="N6" s="338"/>
      <c r="O6" s="338"/>
      <c r="P6" s="338"/>
      <c r="Q6" s="338"/>
      <c r="R6" s="338"/>
      <c r="S6" s="338"/>
      <c r="T6" s="338"/>
      <c r="U6" s="338"/>
      <c r="V6" s="338"/>
      <c r="W6" s="338"/>
      <c r="X6" s="338"/>
      <c r="Y6" s="338"/>
    </row>
    <row r="7" spans="2:26" ht="24" customHeight="1" x14ac:dyDescent="0.15">
      <c r="B7" s="338"/>
      <c r="C7" s="338"/>
      <c r="D7" s="338"/>
      <c r="E7" s="338"/>
      <c r="F7" s="338"/>
      <c r="G7" s="338"/>
      <c r="H7" s="338"/>
      <c r="I7" s="338"/>
      <c r="J7" s="481" t="s">
        <v>37</v>
      </c>
      <c r="K7" s="481"/>
      <c r="L7" s="481"/>
      <c r="M7" s="481"/>
      <c r="N7" s="117" t="s">
        <v>15</v>
      </c>
      <c r="O7" s="451"/>
      <c r="P7" s="451"/>
      <c r="Q7" s="451"/>
      <c r="R7" s="451"/>
      <c r="S7" s="451"/>
      <c r="T7" s="451"/>
      <c r="U7" s="451"/>
      <c r="V7" s="451"/>
      <c r="W7" s="451"/>
      <c r="X7" s="451"/>
      <c r="Y7" s="451"/>
    </row>
    <row r="8" spans="2:26" ht="24" customHeight="1" x14ac:dyDescent="0.15">
      <c r="B8" s="338"/>
      <c r="C8" s="338"/>
      <c r="D8" s="338"/>
      <c r="E8" s="338"/>
      <c r="F8" s="338"/>
      <c r="G8" s="338"/>
      <c r="H8" s="338"/>
      <c r="I8" s="338"/>
      <c r="J8" s="481"/>
      <c r="K8" s="481"/>
      <c r="L8" s="481"/>
      <c r="M8" s="481"/>
      <c r="N8" s="117" t="s">
        <v>147</v>
      </c>
      <c r="O8" s="451"/>
      <c r="P8" s="451"/>
      <c r="Q8" s="451"/>
      <c r="R8" s="451"/>
      <c r="S8" s="451"/>
      <c r="T8" s="451"/>
      <c r="U8" s="451"/>
      <c r="V8" s="451"/>
      <c r="W8" s="451"/>
      <c r="X8" s="451"/>
      <c r="Y8" s="451"/>
    </row>
    <row r="9" spans="2:26" ht="19.5" customHeight="1" x14ac:dyDescent="0.15">
      <c r="B9" s="338"/>
      <c r="C9" s="338"/>
      <c r="D9" s="338"/>
      <c r="E9" s="338"/>
      <c r="F9" s="338"/>
      <c r="G9" s="338"/>
      <c r="H9" s="338"/>
      <c r="I9" s="338"/>
      <c r="J9" s="481"/>
      <c r="K9" s="481"/>
      <c r="L9" s="481"/>
      <c r="M9" s="481"/>
      <c r="N9" s="117" t="s">
        <v>17</v>
      </c>
      <c r="O9" s="451"/>
      <c r="P9" s="451"/>
      <c r="Q9" s="451"/>
      <c r="R9" s="451"/>
      <c r="S9" s="451"/>
      <c r="T9" s="451"/>
      <c r="U9" s="451"/>
      <c r="V9" s="451"/>
      <c r="W9" s="451"/>
      <c r="X9" s="451"/>
      <c r="Y9" s="451"/>
    </row>
    <row r="10" spans="2:26" ht="19.5" customHeight="1" x14ac:dyDescent="0.15">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row>
    <row r="11" spans="2:26" ht="18.75" customHeight="1" x14ac:dyDescent="0.15">
      <c r="B11" s="415"/>
      <c r="C11" s="448" t="s">
        <v>146</v>
      </c>
      <c r="D11" s="448"/>
      <c r="E11" s="448"/>
      <c r="F11" s="448"/>
      <c r="G11" s="448"/>
      <c r="H11" s="448"/>
      <c r="I11" s="448"/>
      <c r="J11" s="448"/>
      <c r="K11" s="448"/>
      <c r="L11" s="448"/>
      <c r="M11" s="448"/>
      <c r="N11" s="448"/>
      <c r="O11" s="448"/>
      <c r="P11" s="448"/>
      <c r="Q11" s="448"/>
      <c r="R11" s="448"/>
      <c r="S11" s="448"/>
      <c r="T11" s="448"/>
      <c r="U11" s="448"/>
      <c r="V11" s="448"/>
      <c r="W11" s="448"/>
      <c r="X11" s="448"/>
      <c r="Y11" s="417"/>
    </row>
    <row r="12" spans="2:26" ht="19.5" customHeight="1" x14ac:dyDescent="0.15">
      <c r="B12" s="415"/>
      <c r="C12" s="448"/>
      <c r="D12" s="448"/>
      <c r="E12" s="448"/>
      <c r="F12" s="448"/>
      <c r="G12" s="448"/>
      <c r="H12" s="448"/>
      <c r="I12" s="448"/>
      <c r="J12" s="448"/>
      <c r="K12" s="448"/>
      <c r="L12" s="448"/>
      <c r="M12" s="448"/>
      <c r="N12" s="448"/>
      <c r="O12" s="448"/>
      <c r="P12" s="448"/>
      <c r="Q12" s="448"/>
      <c r="R12" s="448"/>
      <c r="S12" s="448"/>
      <c r="T12" s="448"/>
      <c r="U12" s="448"/>
      <c r="V12" s="448"/>
      <c r="W12" s="448"/>
      <c r="X12" s="448"/>
      <c r="Y12" s="417"/>
    </row>
    <row r="13" spans="2:26" ht="19.5" customHeight="1" x14ac:dyDescent="0.15">
      <c r="B13" s="415"/>
      <c r="C13" s="448"/>
      <c r="D13" s="448"/>
      <c r="E13" s="448"/>
      <c r="F13" s="448"/>
      <c r="G13" s="448"/>
      <c r="H13" s="448"/>
      <c r="I13" s="448"/>
      <c r="J13" s="448"/>
      <c r="K13" s="448"/>
      <c r="L13" s="448"/>
      <c r="M13" s="448"/>
      <c r="N13" s="448"/>
      <c r="O13" s="448"/>
      <c r="P13" s="448"/>
      <c r="Q13" s="448"/>
      <c r="R13" s="448"/>
      <c r="S13" s="448"/>
      <c r="T13" s="448"/>
      <c r="U13" s="448"/>
      <c r="V13" s="448"/>
      <c r="W13" s="448"/>
      <c r="X13" s="448"/>
      <c r="Y13" s="417"/>
    </row>
    <row r="14" spans="2:26" ht="19.5" customHeight="1" x14ac:dyDescent="0.15">
      <c r="B14" s="415"/>
      <c r="C14" s="448"/>
      <c r="D14" s="448"/>
      <c r="E14" s="448"/>
      <c r="F14" s="448"/>
      <c r="G14" s="448"/>
      <c r="H14" s="448"/>
      <c r="I14" s="448"/>
      <c r="J14" s="448"/>
      <c r="K14" s="448"/>
      <c r="L14" s="448"/>
      <c r="M14" s="448"/>
      <c r="N14" s="448"/>
      <c r="O14" s="448"/>
      <c r="P14" s="448"/>
      <c r="Q14" s="448"/>
      <c r="R14" s="448"/>
      <c r="S14" s="448"/>
      <c r="T14" s="448"/>
      <c r="U14" s="448"/>
      <c r="V14" s="448"/>
      <c r="W14" s="448"/>
      <c r="X14" s="448"/>
      <c r="Y14" s="417"/>
    </row>
    <row r="15" spans="2:26" ht="19.5" customHeight="1" x14ac:dyDescent="0.15">
      <c r="B15" s="415"/>
      <c r="C15" s="448"/>
      <c r="D15" s="448"/>
      <c r="E15" s="448"/>
      <c r="F15" s="448"/>
      <c r="G15" s="448"/>
      <c r="H15" s="448"/>
      <c r="I15" s="448"/>
      <c r="J15" s="448"/>
      <c r="K15" s="448"/>
      <c r="L15" s="448"/>
      <c r="M15" s="448"/>
      <c r="N15" s="448"/>
      <c r="O15" s="448"/>
      <c r="P15" s="448"/>
      <c r="Q15" s="448"/>
      <c r="R15" s="448"/>
      <c r="S15" s="448"/>
      <c r="T15" s="448"/>
      <c r="U15" s="448"/>
      <c r="V15" s="448"/>
      <c r="W15" s="448"/>
      <c r="X15" s="448"/>
      <c r="Y15" s="417"/>
    </row>
    <row r="16" spans="2:26" ht="19.5" customHeight="1" x14ac:dyDescent="0.15">
      <c r="B16" s="415"/>
      <c r="C16" s="415"/>
      <c r="D16" s="415"/>
      <c r="E16" s="415"/>
      <c r="F16" s="415"/>
      <c r="G16" s="415"/>
      <c r="H16" s="415"/>
      <c r="I16" s="415"/>
      <c r="J16" s="415"/>
      <c r="K16" s="415"/>
      <c r="L16" s="415"/>
      <c r="M16" s="415"/>
      <c r="N16" s="415"/>
      <c r="O16" s="415"/>
      <c r="P16" s="415"/>
      <c r="Q16" s="415"/>
      <c r="R16" s="415"/>
      <c r="S16" s="415"/>
      <c r="T16" s="415"/>
      <c r="U16" s="415"/>
      <c r="V16" s="415"/>
      <c r="W16" s="415"/>
      <c r="X16" s="415"/>
      <c r="Y16" s="415"/>
    </row>
    <row r="17" spans="2:26" ht="19.5" customHeight="1" x14ac:dyDescent="0.15">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row>
    <row r="18" spans="2:26" ht="19.5" customHeight="1" x14ac:dyDescent="0.15">
      <c r="B18" s="454" t="s">
        <v>140</v>
      </c>
      <c r="C18" s="454"/>
      <c r="D18" s="454"/>
      <c r="E18" s="454"/>
      <c r="F18" s="460" t="s">
        <v>131</v>
      </c>
      <c r="G18" s="461"/>
      <c r="H18" s="464"/>
      <c r="I18" s="464"/>
      <c r="J18" s="464"/>
      <c r="K18" s="464"/>
      <c r="L18" s="464"/>
      <c r="M18" s="464"/>
      <c r="N18" s="464"/>
      <c r="O18" s="464"/>
      <c r="P18" s="464"/>
      <c r="Q18" s="464"/>
      <c r="R18" s="464"/>
      <c r="S18" s="464"/>
      <c r="T18" s="464"/>
      <c r="U18" s="464"/>
      <c r="V18" s="464"/>
      <c r="W18" s="464"/>
      <c r="X18" s="464"/>
      <c r="Y18" s="465"/>
    </row>
    <row r="19" spans="2:26" ht="19.5" customHeight="1" x14ac:dyDescent="0.15">
      <c r="B19" s="455"/>
      <c r="C19" s="455"/>
      <c r="D19" s="455"/>
      <c r="E19" s="455"/>
      <c r="F19" s="462"/>
      <c r="G19" s="417"/>
      <c r="H19" s="466"/>
      <c r="I19" s="466"/>
      <c r="J19" s="466"/>
      <c r="K19" s="466"/>
      <c r="L19" s="466"/>
      <c r="M19" s="466"/>
      <c r="N19" s="466"/>
      <c r="O19" s="466"/>
      <c r="P19" s="466"/>
      <c r="Q19" s="466"/>
      <c r="R19" s="466"/>
      <c r="S19" s="466"/>
      <c r="T19" s="466"/>
      <c r="U19" s="466"/>
      <c r="V19" s="466"/>
      <c r="W19" s="466"/>
      <c r="X19" s="466"/>
      <c r="Y19" s="467"/>
    </row>
    <row r="20" spans="2:26" ht="19.5" customHeight="1" x14ac:dyDescent="0.15">
      <c r="B20" s="455"/>
      <c r="C20" s="455"/>
      <c r="D20" s="455"/>
      <c r="E20" s="455"/>
      <c r="F20" s="462"/>
      <c r="G20" s="417"/>
      <c r="H20" s="466"/>
      <c r="I20" s="466"/>
      <c r="J20" s="466"/>
      <c r="K20" s="466"/>
      <c r="L20" s="466"/>
      <c r="M20" s="466"/>
      <c r="N20" s="466"/>
      <c r="O20" s="466"/>
      <c r="P20" s="466"/>
      <c r="Q20" s="466"/>
      <c r="R20" s="466"/>
      <c r="S20" s="466"/>
      <c r="T20" s="466"/>
      <c r="U20" s="466"/>
      <c r="V20" s="466"/>
      <c r="W20" s="466"/>
      <c r="X20" s="466"/>
      <c r="Y20" s="467"/>
    </row>
    <row r="21" spans="2:26" ht="19.5" customHeight="1" x14ac:dyDescent="0.15">
      <c r="B21" s="456"/>
      <c r="C21" s="456"/>
      <c r="D21" s="456"/>
      <c r="E21" s="456"/>
      <c r="F21" s="463"/>
      <c r="G21" s="418"/>
      <c r="H21" s="468"/>
      <c r="I21" s="468"/>
      <c r="J21" s="468"/>
      <c r="K21" s="468"/>
      <c r="L21" s="468"/>
      <c r="M21" s="468"/>
      <c r="N21" s="468"/>
      <c r="O21" s="468"/>
      <c r="P21" s="468"/>
      <c r="Q21" s="468"/>
      <c r="R21" s="468"/>
      <c r="S21" s="468"/>
      <c r="T21" s="468"/>
      <c r="U21" s="468"/>
      <c r="V21" s="468"/>
      <c r="W21" s="468"/>
      <c r="X21" s="468"/>
      <c r="Y21" s="469"/>
    </row>
    <row r="22" spans="2:26" ht="19.5" customHeight="1" x14ac:dyDescent="0.15">
      <c r="B22" s="457" t="s">
        <v>24</v>
      </c>
      <c r="C22" s="457"/>
      <c r="D22" s="457"/>
      <c r="E22" s="457"/>
      <c r="F22" s="458" t="s">
        <v>64</v>
      </c>
      <c r="G22" s="458"/>
      <c r="H22" s="458"/>
      <c r="I22" s="458"/>
      <c r="J22" s="458"/>
      <c r="K22" s="459" t="s">
        <v>127</v>
      </c>
      <c r="L22" s="459"/>
      <c r="M22" s="459"/>
      <c r="N22" s="459"/>
      <c r="O22" s="459"/>
      <c r="P22" s="459" t="s">
        <v>128</v>
      </c>
      <c r="Q22" s="459"/>
      <c r="R22" s="459"/>
      <c r="S22" s="459"/>
      <c r="T22" s="459"/>
      <c r="U22" s="459" t="s">
        <v>129</v>
      </c>
      <c r="V22" s="459"/>
      <c r="W22" s="459"/>
      <c r="X22" s="459"/>
      <c r="Y22" s="459"/>
    </row>
    <row r="23" spans="2:26" ht="19.5" customHeight="1" x14ac:dyDescent="0.15">
      <c r="B23" s="457"/>
      <c r="C23" s="457"/>
      <c r="D23" s="457"/>
      <c r="E23" s="457"/>
      <c r="F23" s="470"/>
      <c r="G23" s="470"/>
      <c r="H23" s="470"/>
      <c r="I23" s="471"/>
      <c r="J23" s="446" t="s">
        <v>11</v>
      </c>
      <c r="K23" s="470"/>
      <c r="L23" s="470"/>
      <c r="M23" s="470"/>
      <c r="N23" s="471"/>
      <c r="O23" s="446" t="s">
        <v>11</v>
      </c>
      <c r="P23" s="470"/>
      <c r="Q23" s="470"/>
      <c r="R23" s="470"/>
      <c r="S23" s="471"/>
      <c r="T23" s="446" t="s">
        <v>11</v>
      </c>
      <c r="U23" s="470"/>
      <c r="V23" s="470"/>
      <c r="W23" s="470"/>
      <c r="X23" s="471"/>
      <c r="Y23" s="446" t="s">
        <v>11</v>
      </c>
    </row>
    <row r="24" spans="2:26" ht="19.5" customHeight="1" x14ac:dyDescent="0.15">
      <c r="B24" s="457"/>
      <c r="C24" s="457"/>
      <c r="D24" s="457"/>
      <c r="E24" s="457"/>
      <c r="F24" s="472"/>
      <c r="G24" s="472"/>
      <c r="H24" s="472"/>
      <c r="I24" s="473"/>
      <c r="J24" s="447"/>
      <c r="K24" s="472"/>
      <c r="L24" s="472"/>
      <c r="M24" s="472"/>
      <c r="N24" s="473"/>
      <c r="O24" s="447"/>
      <c r="P24" s="472"/>
      <c r="Q24" s="472"/>
      <c r="R24" s="472"/>
      <c r="S24" s="473"/>
      <c r="T24" s="447"/>
      <c r="U24" s="472"/>
      <c r="V24" s="472"/>
      <c r="W24" s="472"/>
      <c r="X24" s="473"/>
      <c r="Y24" s="447"/>
    </row>
    <row r="25" spans="2:26" ht="19.5" customHeight="1" x14ac:dyDescent="0.15">
      <c r="B25" s="457"/>
      <c r="C25" s="457"/>
      <c r="D25" s="457"/>
      <c r="E25" s="457"/>
      <c r="F25" s="472"/>
      <c r="G25" s="472"/>
      <c r="H25" s="472"/>
      <c r="I25" s="473"/>
      <c r="J25" s="447"/>
      <c r="K25" s="472"/>
      <c r="L25" s="472"/>
      <c r="M25" s="472"/>
      <c r="N25" s="473"/>
      <c r="O25" s="447"/>
      <c r="P25" s="472"/>
      <c r="Q25" s="472"/>
      <c r="R25" s="472"/>
      <c r="S25" s="473"/>
      <c r="T25" s="447"/>
      <c r="U25" s="472"/>
      <c r="V25" s="472"/>
      <c r="W25" s="472"/>
      <c r="X25" s="473"/>
      <c r="Y25" s="447"/>
    </row>
    <row r="26" spans="2:26" ht="19.5" customHeight="1" x14ac:dyDescent="0.15">
      <c r="B26" s="474" t="s">
        <v>25</v>
      </c>
      <c r="C26" s="475"/>
      <c r="D26" s="475"/>
      <c r="E26" s="475"/>
      <c r="F26" s="478" t="s">
        <v>26</v>
      </c>
      <c r="G26" s="479"/>
      <c r="H26" s="479"/>
      <c r="I26" s="479"/>
      <c r="J26" s="480"/>
      <c r="K26" s="478" t="s">
        <v>141</v>
      </c>
      <c r="L26" s="479"/>
      <c r="M26" s="479"/>
      <c r="N26" s="479"/>
      <c r="O26" s="480"/>
      <c r="P26" s="478" t="s">
        <v>126</v>
      </c>
      <c r="Q26" s="479"/>
      <c r="R26" s="479"/>
      <c r="S26" s="479"/>
      <c r="T26" s="480"/>
      <c r="U26" s="478" t="s">
        <v>44</v>
      </c>
      <c r="V26" s="479"/>
      <c r="W26" s="479"/>
      <c r="X26" s="479"/>
      <c r="Y26" s="480"/>
    </row>
    <row r="27" spans="2:26" ht="19.5" customHeight="1" x14ac:dyDescent="0.15">
      <c r="B27" s="474"/>
      <c r="C27" s="475"/>
      <c r="D27" s="475"/>
      <c r="E27" s="475"/>
      <c r="F27" s="470"/>
      <c r="G27" s="470"/>
      <c r="H27" s="470"/>
      <c r="I27" s="471"/>
      <c r="J27" s="446" t="s">
        <v>11</v>
      </c>
      <c r="K27" s="470"/>
      <c r="L27" s="470"/>
      <c r="M27" s="470"/>
      <c r="N27" s="471"/>
      <c r="O27" s="446" t="s">
        <v>11</v>
      </c>
      <c r="P27" s="470"/>
      <c r="Q27" s="470"/>
      <c r="R27" s="470"/>
      <c r="S27" s="471"/>
      <c r="T27" s="446" t="s">
        <v>11</v>
      </c>
      <c r="U27" s="470"/>
      <c r="V27" s="470"/>
      <c r="W27" s="470"/>
      <c r="X27" s="471"/>
      <c r="Y27" s="446" t="s">
        <v>11</v>
      </c>
    </row>
    <row r="28" spans="2:26" ht="19.5" customHeight="1" x14ac:dyDescent="0.15">
      <c r="B28" s="474"/>
      <c r="C28" s="475"/>
      <c r="D28" s="475"/>
      <c r="E28" s="475"/>
      <c r="F28" s="472"/>
      <c r="G28" s="472"/>
      <c r="H28" s="472"/>
      <c r="I28" s="473"/>
      <c r="J28" s="447"/>
      <c r="K28" s="472"/>
      <c r="L28" s="472"/>
      <c r="M28" s="472"/>
      <c r="N28" s="473"/>
      <c r="O28" s="447"/>
      <c r="P28" s="472"/>
      <c r="Q28" s="472"/>
      <c r="R28" s="472"/>
      <c r="S28" s="473"/>
      <c r="T28" s="447"/>
      <c r="U28" s="472"/>
      <c r="V28" s="472"/>
      <c r="W28" s="472"/>
      <c r="X28" s="473"/>
      <c r="Y28" s="447"/>
    </row>
    <row r="29" spans="2:26" ht="19.5" customHeight="1" x14ac:dyDescent="0.15">
      <c r="B29" s="476"/>
      <c r="C29" s="477"/>
      <c r="D29" s="477"/>
      <c r="E29" s="477"/>
      <c r="F29" s="472"/>
      <c r="G29" s="472"/>
      <c r="H29" s="472"/>
      <c r="I29" s="473"/>
      <c r="J29" s="447"/>
      <c r="K29" s="472"/>
      <c r="L29" s="472"/>
      <c r="M29" s="472"/>
      <c r="N29" s="473"/>
      <c r="O29" s="447"/>
      <c r="P29" s="472"/>
      <c r="Q29" s="472"/>
      <c r="R29" s="472"/>
      <c r="S29" s="473"/>
      <c r="T29" s="447"/>
      <c r="U29" s="472"/>
      <c r="V29" s="472"/>
      <c r="W29" s="472"/>
      <c r="X29" s="473"/>
      <c r="Y29" s="447"/>
      <c r="Z29" s="120"/>
    </row>
    <row r="30" spans="2:26" ht="19.5" customHeight="1" x14ac:dyDescent="0.15">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120"/>
    </row>
    <row r="31" spans="2:26" ht="19.5" customHeight="1" x14ac:dyDescent="0.15">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row>
    <row r="32" spans="2:26" ht="19.5" customHeight="1" x14ac:dyDescent="0.15">
      <c r="B32" s="415"/>
      <c r="C32" s="415"/>
      <c r="D32" s="415"/>
      <c r="E32" s="415"/>
      <c r="F32" s="415"/>
      <c r="G32" s="415"/>
      <c r="H32" s="415"/>
      <c r="I32" s="415"/>
      <c r="J32" s="415"/>
      <c r="K32" s="415"/>
      <c r="L32" s="415"/>
      <c r="M32" s="415"/>
      <c r="N32" s="415"/>
      <c r="O32" s="415"/>
      <c r="P32" s="415"/>
      <c r="Q32" s="415"/>
      <c r="R32" s="415"/>
      <c r="S32" s="415"/>
      <c r="T32" s="415"/>
      <c r="U32" s="415"/>
      <c r="V32" s="415"/>
      <c r="W32" s="415"/>
      <c r="X32" s="415"/>
      <c r="Y32" s="415"/>
    </row>
    <row r="33" spans="2:25" ht="19.5" customHeight="1" x14ac:dyDescent="0.15">
      <c r="B33" s="415"/>
      <c r="C33" s="415"/>
      <c r="D33" s="415"/>
      <c r="E33" s="415"/>
      <c r="F33" s="415"/>
      <c r="G33" s="415"/>
      <c r="H33" s="415"/>
      <c r="I33" s="415"/>
      <c r="J33" s="415"/>
      <c r="K33" s="415"/>
      <c r="L33" s="415"/>
      <c r="M33" s="415"/>
      <c r="N33" s="415"/>
      <c r="O33" s="415"/>
      <c r="P33" s="415"/>
      <c r="Q33" s="415"/>
      <c r="R33" s="415"/>
      <c r="S33" s="415"/>
      <c r="T33" s="415"/>
      <c r="U33" s="415"/>
      <c r="V33" s="415"/>
      <c r="W33" s="415"/>
      <c r="X33" s="415"/>
      <c r="Y33" s="415"/>
    </row>
    <row r="34" spans="2:25" ht="19.5" customHeight="1" x14ac:dyDescent="0.15">
      <c r="B34" s="415"/>
      <c r="C34" s="415"/>
      <c r="D34" s="415"/>
      <c r="E34" s="415"/>
      <c r="F34" s="415"/>
      <c r="G34" s="415"/>
      <c r="H34" s="415"/>
      <c r="I34" s="415"/>
      <c r="J34" s="415"/>
      <c r="K34" s="415"/>
      <c r="L34" s="415"/>
      <c r="M34" s="415"/>
      <c r="N34" s="415"/>
      <c r="O34" s="415"/>
      <c r="P34" s="415"/>
      <c r="Q34" s="415"/>
      <c r="R34" s="415"/>
      <c r="S34" s="415"/>
      <c r="T34" s="415"/>
      <c r="U34" s="415"/>
      <c r="V34" s="415"/>
      <c r="W34" s="415"/>
      <c r="X34" s="415"/>
      <c r="Y34" s="415"/>
    </row>
    <row r="35" spans="2:25" ht="19.5" customHeight="1" x14ac:dyDescent="0.15">
      <c r="B35" s="415"/>
      <c r="C35" s="415"/>
      <c r="D35" s="415"/>
      <c r="E35" s="415"/>
      <c r="F35" s="415"/>
      <c r="G35" s="415"/>
      <c r="H35" s="415"/>
      <c r="I35" s="415"/>
      <c r="J35" s="415"/>
      <c r="K35" s="415"/>
      <c r="L35" s="415"/>
      <c r="M35" s="415"/>
      <c r="N35" s="415"/>
      <c r="O35" s="415"/>
      <c r="P35" s="415"/>
      <c r="Q35" s="415"/>
      <c r="R35" s="415"/>
      <c r="S35" s="415"/>
      <c r="T35" s="415"/>
      <c r="U35" s="415"/>
      <c r="V35" s="415"/>
      <c r="W35" s="415"/>
      <c r="X35" s="415"/>
      <c r="Y35" s="415"/>
    </row>
    <row r="36" spans="2:25" ht="19.5" customHeight="1" x14ac:dyDescent="0.15">
      <c r="B36" s="415"/>
      <c r="C36" s="415"/>
      <c r="D36" s="415"/>
      <c r="E36" s="415"/>
      <c r="F36" s="415"/>
      <c r="G36" s="415"/>
      <c r="H36" s="415"/>
      <c r="I36" s="415"/>
      <c r="J36" s="415"/>
      <c r="K36" s="415"/>
      <c r="L36" s="415"/>
      <c r="M36" s="415"/>
      <c r="N36" s="415"/>
      <c r="O36" s="415"/>
      <c r="P36" s="415"/>
      <c r="Q36" s="415"/>
      <c r="R36" s="415"/>
      <c r="S36" s="415"/>
      <c r="T36" s="415"/>
      <c r="U36" s="415"/>
      <c r="V36" s="415"/>
      <c r="W36" s="415"/>
      <c r="X36" s="415"/>
      <c r="Y36" s="415"/>
    </row>
    <row r="37" spans="2:25" ht="23.25" customHeight="1" x14ac:dyDescent="0.15">
      <c r="B37" s="415"/>
      <c r="C37" s="415"/>
      <c r="D37" s="415"/>
      <c r="E37" s="415"/>
      <c r="F37" s="415"/>
      <c r="G37" s="415"/>
      <c r="H37" s="415"/>
      <c r="I37" s="415"/>
      <c r="J37" s="415"/>
      <c r="K37" s="415"/>
      <c r="L37" s="415"/>
      <c r="M37" s="415"/>
      <c r="N37" s="415"/>
      <c r="O37" s="415"/>
      <c r="P37" s="415"/>
      <c r="Q37" s="415"/>
      <c r="R37" s="415"/>
      <c r="S37" s="415"/>
      <c r="T37" s="415"/>
      <c r="U37" s="415"/>
      <c r="V37" s="415"/>
      <c r="W37" s="415"/>
      <c r="X37" s="415"/>
      <c r="Y37" s="415"/>
    </row>
    <row r="38" spans="2:25" ht="23.25" customHeight="1" x14ac:dyDescent="0.15">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row>
    <row r="39" spans="2:25" ht="23.25" customHeight="1" x14ac:dyDescent="0.15">
      <c r="B39" s="415"/>
      <c r="C39" s="415"/>
      <c r="D39" s="415"/>
      <c r="E39" s="415"/>
      <c r="F39" s="415"/>
      <c r="G39" s="415"/>
      <c r="H39" s="415"/>
      <c r="I39" s="415"/>
      <c r="J39" s="415"/>
      <c r="K39" s="415"/>
      <c r="L39" s="415"/>
      <c r="M39" s="415"/>
      <c r="N39" s="415"/>
      <c r="O39" s="415"/>
      <c r="P39" s="415"/>
      <c r="Q39" s="415"/>
      <c r="R39" s="415"/>
      <c r="S39" s="415"/>
      <c r="T39" s="415"/>
      <c r="U39" s="415"/>
      <c r="V39" s="415"/>
      <c r="W39" s="415"/>
      <c r="X39" s="415"/>
      <c r="Y39" s="415"/>
    </row>
    <row r="40" spans="2:25" ht="23.25" customHeight="1" x14ac:dyDescent="0.15">
      <c r="B40" s="415"/>
      <c r="C40" s="415"/>
      <c r="D40" s="415"/>
      <c r="E40" s="415"/>
      <c r="F40" s="415"/>
      <c r="G40" s="415"/>
      <c r="H40" s="415"/>
      <c r="I40" s="415"/>
      <c r="J40" s="415"/>
      <c r="K40" s="415"/>
      <c r="L40" s="415"/>
      <c r="M40" s="415"/>
      <c r="N40" s="415"/>
      <c r="O40" s="415"/>
      <c r="P40" s="415"/>
      <c r="Q40" s="415"/>
      <c r="R40" s="415"/>
      <c r="S40" s="415"/>
      <c r="T40" s="415"/>
      <c r="U40" s="415"/>
      <c r="V40" s="415"/>
      <c r="W40" s="415"/>
      <c r="X40" s="415"/>
      <c r="Y40" s="415"/>
    </row>
  </sheetData>
  <sheetProtection algorithmName="SHA-512" hashValue="h74CbJhUJI7IfrqjemlHy/6MaZTMHPLP5B6e9NDafDlIC9Ghx8N8yfyuXvxhdBBfoXwN+c+fwWFUm42poUmu9g==" saltValue="OF1qUP3itCz/Ki6qdm1T3A==" spinCount="100000" sheet="1" objects="1" scenarios="1"/>
  <mergeCells count="50">
    <mergeCell ref="B1:Y1"/>
    <mergeCell ref="B16:Y17"/>
    <mergeCell ref="B11:B15"/>
    <mergeCell ref="Y11:Y15"/>
    <mergeCell ref="J7:M9"/>
    <mergeCell ref="B10:Y10"/>
    <mergeCell ref="B6:I9"/>
    <mergeCell ref="H5:Y5"/>
    <mergeCell ref="J6:Y6"/>
    <mergeCell ref="B26:E29"/>
    <mergeCell ref="F26:J26"/>
    <mergeCell ref="K26:O26"/>
    <mergeCell ref="P26:T26"/>
    <mergeCell ref="U26:Y26"/>
    <mergeCell ref="U27:X29"/>
    <mergeCell ref="Y27:Y29"/>
    <mergeCell ref="F27:I29"/>
    <mergeCell ref="J27:J29"/>
    <mergeCell ref="K27:N29"/>
    <mergeCell ref="O27:O29"/>
    <mergeCell ref="P27:S29"/>
    <mergeCell ref="T27:T29"/>
    <mergeCell ref="B30:Y40"/>
    <mergeCell ref="B18:E21"/>
    <mergeCell ref="B22:E25"/>
    <mergeCell ref="F22:J22"/>
    <mergeCell ref="K22:O22"/>
    <mergeCell ref="P22:T22"/>
    <mergeCell ref="F18:G21"/>
    <mergeCell ref="H18:Y21"/>
    <mergeCell ref="U22:Y22"/>
    <mergeCell ref="F23:I25"/>
    <mergeCell ref="J23:J25"/>
    <mergeCell ref="K23:N25"/>
    <mergeCell ref="O23:O25"/>
    <mergeCell ref="P23:S25"/>
    <mergeCell ref="T23:T25"/>
    <mergeCell ref="U23:X25"/>
    <mergeCell ref="Y23:Y25"/>
    <mergeCell ref="C11:X15"/>
    <mergeCell ref="C2:X2"/>
    <mergeCell ref="B5:G5"/>
    <mergeCell ref="O7:Y7"/>
    <mergeCell ref="O8:Y8"/>
    <mergeCell ref="O9:Y9"/>
    <mergeCell ref="W4:X4"/>
    <mergeCell ref="T4:U4"/>
    <mergeCell ref="Q4:R4"/>
    <mergeCell ref="B3:Y3"/>
    <mergeCell ref="B4:P4"/>
  </mergeCells>
  <phoneticPr fontId="3"/>
  <conditionalFormatting sqref="F23:I25 K23:N25 P23:S25 U23:X25 U27:X29 P27:S29 K27:N29 F27:I29 H18:Y21 O7:Y9">
    <cfRule type="cellIs" dxfId="2" priority="3" operator="equal">
      <formula>""</formula>
    </cfRule>
  </conditionalFormatting>
  <conditionalFormatting sqref="Q4:R4 T4:U4 W4:X4">
    <cfRule type="cellIs" dxfId="1" priority="1" operator="equal">
      <formula>""</formula>
    </cfRule>
    <cfRule type="cellIs" priority="2" operator="equal">
      <formula>""</formula>
    </cfRule>
  </conditionalFormatting>
  <printOptions verticalCentered="1"/>
  <pageMargins left="0.78740157480314965" right="0" top="0.39370078740157483" bottom="0" header="0.51181102362204722" footer="0.51181102362204722"/>
  <pageSetup paperSize="9" scale="8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A80"/>
  <sheetViews>
    <sheetView tabSelected="1" view="pageBreakPreview" topLeftCell="B1" zoomScale="85" zoomScaleNormal="100" zoomScaleSheetLayoutView="85" workbookViewId="0">
      <selection activeCell="I4" sqref="I4:AJ4"/>
    </sheetView>
  </sheetViews>
  <sheetFormatPr defaultColWidth="3.375" defaultRowHeight="9" customHeight="1" x14ac:dyDescent="0.15"/>
  <cols>
    <col min="1" max="1" width="0" hidden="1" customWidth="1"/>
    <col min="2" max="3" width="4" customWidth="1"/>
    <col min="4" max="4" width="3.75" customWidth="1"/>
    <col min="5" max="7" width="4" customWidth="1"/>
    <col min="8" max="8" width="3.375" customWidth="1"/>
    <col min="9" max="36" width="3.25" customWidth="1"/>
  </cols>
  <sheetData>
    <row r="1" spans="2:53" s="71" customFormat="1" ht="13.5" x14ac:dyDescent="0.15">
      <c r="C1" s="121"/>
      <c r="D1" s="498" t="s">
        <v>152</v>
      </c>
      <c r="E1" s="498"/>
      <c r="F1" s="498"/>
      <c r="G1" s="498"/>
      <c r="H1" s="498"/>
      <c r="I1" s="498"/>
      <c r="J1" s="498"/>
      <c r="K1" s="498"/>
      <c r="L1" s="498"/>
      <c r="M1" s="498"/>
      <c r="N1" s="485"/>
      <c r="O1" s="485"/>
      <c r="P1" s="485"/>
      <c r="Q1" s="485"/>
      <c r="R1" s="485"/>
      <c r="S1" s="485"/>
      <c r="T1" s="485"/>
      <c r="U1" s="485"/>
      <c r="V1" s="485"/>
      <c r="W1" s="485"/>
      <c r="X1" s="485"/>
      <c r="Y1" s="485"/>
      <c r="Z1" s="485"/>
      <c r="AA1" s="485"/>
      <c r="AB1" s="485"/>
      <c r="AC1" s="485"/>
      <c r="AD1" s="485"/>
      <c r="AE1" s="485"/>
      <c r="AF1" s="485"/>
      <c r="AG1" s="485"/>
      <c r="AH1" s="485"/>
      <c r="AI1" s="485"/>
      <c r="AJ1" s="485"/>
      <c r="AK1" s="494"/>
      <c r="AL1" s="494"/>
      <c r="AM1" s="494"/>
      <c r="AN1" s="494"/>
      <c r="AO1" s="494"/>
      <c r="AP1" s="494"/>
      <c r="AQ1" s="494"/>
      <c r="AR1" s="494"/>
      <c r="AS1" s="494"/>
      <c r="AT1" s="494"/>
      <c r="AU1" s="494"/>
      <c r="AV1" s="494"/>
      <c r="AW1" s="494"/>
      <c r="AX1" s="494"/>
      <c r="AY1" s="494"/>
      <c r="AZ1" s="494"/>
      <c r="BA1" s="494"/>
    </row>
    <row r="2" spans="2:53" s="71" customFormat="1" ht="21" x14ac:dyDescent="0.15">
      <c r="B2" s="494"/>
      <c r="C2" s="494"/>
      <c r="D2" s="494"/>
      <c r="E2" s="494"/>
      <c r="F2" s="494"/>
      <c r="G2" s="494"/>
      <c r="H2" s="497" t="s">
        <v>153</v>
      </c>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4"/>
      <c r="AL2" s="494"/>
      <c r="AM2" s="494"/>
      <c r="AN2" s="494"/>
      <c r="AO2" s="494"/>
      <c r="AP2" s="494"/>
      <c r="AQ2" s="494"/>
      <c r="AR2" s="494"/>
      <c r="AS2" s="494"/>
      <c r="AT2" s="494"/>
      <c r="AU2" s="494"/>
      <c r="AV2" s="494"/>
      <c r="AW2" s="494"/>
      <c r="AX2" s="494"/>
      <c r="AY2" s="494"/>
      <c r="AZ2" s="494"/>
      <c r="BA2" s="494"/>
    </row>
    <row r="3" spans="2:53" s="71" customFormat="1" ht="14.25" x14ac:dyDescent="0.15">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665"/>
      <c r="AB3" s="665"/>
      <c r="AC3" s="126" t="s">
        <v>19</v>
      </c>
      <c r="AD3" s="665"/>
      <c r="AE3" s="665"/>
      <c r="AF3" s="126" t="s">
        <v>20</v>
      </c>
      <c r="AG3" s="665"/>
      <c r="AH3" s="665"/>
      <c r="AI3" s="666" t="s">
        <v>21</v>
      </c>
      <c r="AJ3" s="72"/>
      <c r="AK3" s="494"/>
      <c r="AL3" s="494"/>
      <c r="AM3" s="494"/>
      <c r="AN3" s="494"/>
      <c r="AO3" s="494"/>
      <c r="AP3" s="494"/>
      <c r="AQ3" s="494"/>
      <c r="AR3" s="494"/>
      <c r="AS3" s="494"/>
      <c r="AT3" s="494"/>
      <c r="AU3" s="494"/>
      <c r="AV3" s="494"/>
      <c r="AW3" s="494"/>
      <c r="AX3" s="494"/>
      <c r="AY3" s="494"/>
      <c r="AZ3" s="494"/>
      <c r="BA3" s="494"/>
    </row>
    <row r="4" spans="2:53" s="71" customFormat="1" ht="14.25" x14ac:dyDescent="0.15">
      <c r="C4" s="506" t="s">
        <v>154</v>
      </c>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494"/>
      <c r="AL4" s="494"/>
      <c r="AM4" s="494"/>
      <c r="AN4" s="494"/>
      <c r="AO4" s="494"/>
      <c r="AP4" s="494"/>
      <c r="AQ4" s="494"/>
      <c r="AR4" s="494"/>
      <c r="AS4" s="494"/>
      <c r="AT4" s="494"/>
      <c r="AU4" s="494"/>
      <c r="AV4" s="494"/>
      <c r="AW4" s="494"/>
      <c r="AX4" s="494"/>
      <c r="AY4" s="494"/>
      <c r="AZ4" s="494"/>
      <c r="BA4" s="494"/>
    </row>
    <row r="5" spans="2:53" s="71" customFormat="1" ht="18.75" customHeight="1" x14ac:dyDescent="0.15">
      <c r="B5" s="494"/>
      <c r="C5" s="494"/>
      <c r="D5" s="494"/>
      <c r="E5" s="494"/>
      <c r="F5" s="494"/>
      <c r="G5" s="494"/>
      <c r="H5" s="494"/>
      <c r="I5" s="494"/>
      <c r="J5" s="494"/>
      <c r="K5" s="494"/>
      <c r="L5" s="494"/>
      <c r="M5" s="494"/>
      <c r="N5" s="494"/>
      <c r="O5" s="494"/>
      <c r="P5" s="494"/>
      <c r="Q5" s="494"/>
      <c r="R5" s="494"/>
      <c r="S5" s="494"/>
      <c r="T5" s="494"/>
      <c r="U5" s="494"/>
      <c r="V5" s="507" t="s">
        <v>37</v>
      </c>
      <c r="W5" s="507"/>
      <c r="X5" s="507"/>
      <c r="Y5" s="507"/>
      <c r="Z5" s="507" t="s">
        <v>15</v>
      </c>
      <c r="AA5" s="507"/>
      <c r="AB5" s="495"/>
      <c r="AC5" s="495"/>
      <c r="AD5" s="495"/>
      <c r="AE5" s="495"/>
      <c r="AF5" s="495"/>
      <c r="AG5" s="495"/>
      <c r="AH5" s="495"/>
      <c r="AI5" s="495"/>
      <c r="AJ5" s="495"/>
      <c r="AK5" s="494"/>
      <c r="AL5" s="494"/>
      <c r="AM5" s="494"/>
      <c r="AN5" s="494"/>
      <c r="AO5" s="494"/>
      <c r="AP5" s="494"/>
      <c r="AQ5" s="494"/>
      <c r="AR5" s="494"/>
      <c r="AS5" s="494"/>
      <c r="AT5" s="494"/>
      <c r="AU5" s="494"/>
      <c r="AV5" s="494"/>
      <c r="AW5" s="494"/>
      <c r="AX5" s="494"/>
      <c r="AY5" s="494"/>
      <c r="AZ5" s="494"/>
      <c r="BA5" s="494"/>
    </row>
    <row r="6" spans="2:53" s="71" customFormat="1" ht="18.75" customHeight="1" x14ac:dyDescent="0.15">
      <c r="B6" s="494"/>
      <c r="C6" s="494"/>
      <c r="D6" s="494"/>
      <c r="E6" s="494"/>
      <c r="F6" s="494"/>
      <c r="G6" s="494"/>
      <c r="H6" s="494"/>
      <c r="I6" s="494"/>
      <c r="J6" s="494"/>
      <c r="K6" s="494"/>
      <c r="L6" s="494"/>
      <c r="M6" s="494"/>
      <c r="N6" s="494"/>
      <c r="O6" s="494"/>
      <c r="P6" s="494"/>
      <c r="Q6" s="494"/>
      <c r="R6" s="494"/>
      <c r="S6" s="494"/>
      <c r="T6" s="494"/>
      <c r="U6" s="494"/>
      <c r="V6" s="507"/>
      <c r="W6" s="507"/>
      <c r="X6" s="507"/>
      <c r="Y6" s="507"/>
      <c r="Z6" s="507" t="s">
        <v>16</v>
      </c>
      <c r="AA6" s="507"/>
      <c r="AB6" s="495"/>
      <c r="AC6" s="495"/>
      <c r="AD6" s="495"/>
      <c r="AE6" s="495"/>
      <c r="AF6" s="495"/>
      <c r="AG6" s="495"/>
      <c r="AH6" s="495"/>
      <c r="AI6" s="495"/>
      <c r="AJ6" s="495"/>
      <c r="AK6" s="494"/>
      <c r="AL6" s="494"/>
      <c r="AM6" s="494"/>
      <c r="AN6" s="494"/>
      <c r="AO6" s="494"/>
      <c r="AP6" s="494"/>
      <c r="AQ6" s="494"/>
      <c r="AR6" s="494"/>
      <c r="AS6" s="494"/>
      <c r="AT6" s="494"/>
      <c r="AU6" s="494"/>
      <c r="AV6" s="494"/>
      <c r="AW6" s="494"/>
      <c r="AX6" s="494"/>
      <c r="AY6" s="494"/>
      <c r="AZ6" s="494"/>
      <c r="BA6" s="494"/>
    </row>
    <row r="7" spans="2:53" s="71" customFormat="1" ht="18.75" customHeight="1" x14ac:dyDescent="0.15">
      <c r="B7" s="494"/>
      <c r="C7" s="494"/>
      <c r="D7" s="494"/>
      <c r="E7" s="494"/>
      <c r="F7" s="494"/>
      <c r="G7" s="494"/>
      <c r="H7" s="494"/>
      <c r="I7" s="494"/>
      <c r="J7" s="494"/>
      <c r="K7" s="494"/>
      <c r="L7" s="494"/>
      <c r="M7" s="494"/>
      <c r="N7" s="494"/>
      <c r="O7" s="494"/>
      <c r="P7" s="494"/>
      <c r="Q7" s="494"/>
      <c r="R7" s="494"/>
      <c r="S7" s="494"/>
      <c r="T7" s="494"/>
      <c r="U7" s="494"/>
      <c r="V7" s="507"/>
      <c r="W7" s="507"/>
      <c r="X7" s="507"/>
      <c r="Y7" s="507"/>
      <c r="Z7" s="507" t="s">
        <v>17</v>
      </c>
      <c r="AA7" s="507"/>
      <c r="AB7" s="495"/>
      <c r="AC7" s="495"/>
      <c r="AD7" s="495"/>
      <c r="AE7" s="495"/>
      <c r="AF7" s="495"/>
      <c r="AG7" s="495"/>
      <c r="AH7" s="495"/>
      <c r="AI7" s="495"/>
      <c r="AJ7" s="495"/>
      <c r="AK7" s="494"/>
      <c r="AL7" s="494"/>
      <c r="AM7" s="494"/>
      <c r="AN7" s="494"/>
      <c r="AO7" s="494"/>
      <c r="AP7" s="494"/>
      <c r="AQ7" s="494"/>
      <c r="AR7" s="494"/>
      <c r="AS7" s="494"/>
      <c r="AT7" s="494"/>
      <c r="AU7" s="494"/>
      <c r="AV7" s="494"/>
      <c r="AW7" s="494"/>
      <c r="AX7" s="494"/>
      <c r="AY7" s="494"/>
      <c r="AZ7" s="494"/>
      <c r="BA7" s="494"/>
    </row>
    <row r="8" spans="2:53" ht="51.75" customHeight="1" x14ac:dyDescent="0.15">
      <c r="B8" s="496"/>
      <c r="C8" s="496"/>
      <c r="D8" s="496"/>
      <c r="E8" s="508" t="s">
        <v>155</v>
      </c>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72"/>
      <c r="AJ8" s="72"/>
      <c r="AK8" s="494"/>
      <c r="AL8" s="494"/>
      <c r="AM8" s="494"/>
      <c r="AN8" s="494"/>
      <c r="AO8" s="494"/>
      <c r="AP8" s="494"/>
      <c r="AQ8" s="494"/>
      <c r="AR8" s="494"/>
      <c r="AS8" s="494"/>
      <c r="AT8" s="494"/>
      <c r="AU8" s="494"/>
      <c r="AV8" s="494"/>
      <c r="AW8" s="494"/>
      <c r="AX8" s="494"/>
      <c r="AY8" s="494"/>
      <c r="AZ8" s="494"/>
      <c r="BA8" s="494"/>
    </row>
    <row r="9" spans="2:53" ht="33.75" customHeight="1" x14ac:dyDescent="0.15">
      <c r="B9" s="499" t="s">
        <v>6</v>
      </c>
      <c r="C9" s="502" t="s">
        <v>142</v>
      </c>
      <c r="D9" s="502"/>
      <c r="E9" s="503"/>
      <c r="F9" s="503"/>
      <c r="G9" s="503"/>
      <c r="H9" s="503"/>
      <c r="I9" s="73" t="s">
        <v>3</v>
      </c>
      <c r="J9" s="74"/>
      <c r="K9" s="75"/>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7"/>
      <c r="AK9" s="494"/>
      <c r="AL9" s="494"/>
      <c r="AM9" s="494"/>
      <c r="AN9" s="494"/>
      <c r="AO9" s="494"/>
      <c r="AP9" s="494"/>
      <c r="AQ9" s="494"/>
      <c r="AR9" s="494"/>
      <c r="AS9" s="494"/>
      <c r="AT9" s="494"/>
      <c r="AU9" s="494"/>
      <c r="AV9" s="494"/>
      <c r="AW9" s="494"/>
      <c r="AX9" s="494"/>
      <c r="AY9" s="494"/>
      <c r="AZ9" s="494"/>
      <c r="BA9" s="494"/>
    </row>
    <row r="10" spans="2:53" ht="33.75" customHeight="1" x14ac:dyDescent="0.15">
      <c r="B10" s="500"/>
      <c r="C10" s="502" t="s">
        <v>1</v>
      </c>
      <c r="D10" s="502"/>
      <c r="E10" s="503"/>
      <c r="F10" s="503"/>
      <c r="G10" s="503"/>
      <c r="H10" s="503"/>
      <c r="I10" s="488" t="s">
        <v>156</v>
      </c>
      <c r="J10" s="489"/>
      <c r="K10" s="489"/>
      <c r="L10" s="489"/>
      <c r="M10" s="489"/>
      <c r="N10" s="489"/>
      <c r="O10" s="489"/>
      <c r="P10" s="489"/>
      <c r="Q10" s="489" t="s">
        <v>157</v>
      </c>
      <c r="R10" s="489"/>
      <c r="S10" s="489"/>
      <c r="T10" s="489"/>
      <c r="U10" s="489"/>
      <c r="V10" s="489"/>
      <c r="W10" s="489"/>
      <c r="X10" s="489"/>
      <c r="Y10" s="489"/>
      <c r="Z10" s="482" t="s">
        <v>190</v>
      </c>
      <c r="AA10" s="482"/>
      <c r="AB10" s="482"/>
      <c r="AC10" s="483" t="s">
        <v>191</v>
      </c>
      <c r="AD10" s="483"/>
      <c r="AE10" s="483"/>
      <c r="AF10" s="483"/>
      <c r="AG10" s="483"/>
      <c r="AH10" s="483"/>
      <c r="AI10" s="483"/>
      <c r="AJ10" s="484"/>
      <c r="AK10" s="494"/>
      <c r="AL10" s="494"/>
      <c r="AM10" s="494"/>
      <c r="AN10" s="494"/>
      <c r="AO10" s="494"/>
      <c r="AP10" s="494"/>
      <c r="AQ10" s="494"/>
      <c r="AR10" s="494"/>
      <c r="AS10" s="494"/>
      <c r="AT10" s="494"/>
      <c r="AU10" s="494"/>
      <c r="AV10" s="494"/>
      <c r="AW10" s="494"/>
      <c r="AX10" s="494"/>
      <c r="AY10" s="494"/>
      <c r="AZ10" s="494"/>
      <c r="BA10" s="494"/>
    </row>
    <row r="11" spans="2:53" ht="33.75" customHeight="1" x14ac:dyDescent="0.15">
      <c r="B11" s="500"/>
      <c r="C11" s="502" t="s">
        <v>2</v>
      </c>
      <c r="D11" s="502"/>
      <c r="E11" s="503"/>
      <c r="F11" s="503"/>
      <c r="G11" s="503"/>
      <c r="H11" s="503"/>
      <c r="I11" s="504" t="s">
        <v>4</v>
      </c>
      <c r="J11" s="504"/>
      <c r="K11" s="504"/>
      <c r="L11" s="504"/>
      <c r="M11" s="504"/>
      <c r="N11" s="505">
        <f>SUM(I15:AJ15)</f>
        <v>0</v>
      </c>
      <c r="O11" s="505"/>
      <c r="P11" s="505"/>
      <c r="Q11" s="505"/>
      <c r="R11" s="505"/>
      <c r="S11" s="505"/>
      <c r="T11" s="75"/>
      <c r="U11" s="76" t="s">
        <v>12</v>
      </c>
      <c r="V11" s="77" t="s">
        <v>78</v>
      </c>
      <c r="W11" s="488" t="s">
        <v>5</v>
      </c>
      <c r="X11" s="489"/>
      <c r="Y11" s="489"/>
      <c r="Z11" s="489"/>
      <c r="AA11" s="486"/>
      <c r="AB11" s="486"/>
      <c r="AC11" s="486"/>
      <c r="AD11" s="486"/>
      <c r="AE11" s="486"/>
      <c r="AF11" s="486"/>
      <c r="AG11" s="486"/>
      <c r="AH11" s="486"/>
      <c r="AI11" s="486"/>
      <c r="AJ11" s="487"/>
      <c r="AK11" s="494"/>
      <c r="AL11" s="494"/>
      <c r="AM11" s="494"/>
      <c r="AN11" s="494"/>
      <c r="AO11" s="494"/>
      <c r="AP11" s="494"/>
      <c r="AQ11" s="494"/>
      <c r="AR11" s="494"/>
      <c r="AS11" s="494"/>
      <c r="AT11" s="494"/>
      <c r="AU11" s="494"/>
      <c r="AV11" s="494"/>
      <c r="AW11" s="494"/>
      <c r="AX11" s="494"/>
      <c r="AY11" s="494"/>
      <c r="AZ11" s="494"/>
      <c r="BA11" s="494"/>
    </row>
    <row r="12" spans="2:53" ht="24" customHeight="1" x14ac:dyDescent="0.15">
      <c r="B12" s="500"/>
      <c r="C12" s="533" t="s">
        <v>158</v>
      </c>
      <c r="D12" s="534"/>
      <c r="E12" s="534"/>
      <c r="F12" s="534"/>
      <c r="G12" s="534"/>
      <c r="H12" s="535"/>
      <c r="I12" s="542" t="s">
        <v>39</v>
      </c>
      <c r="J12" s="543"/>
      <c r="K12" s="543"/>
      <c r="L12" s="543"/>
      <c r="M12" s="543"/>
      <c r="N12" s="543"/>
      <c r="O12" s="543"/>
      <c r="P12" s="543"/>
      <c r="Q12" s="543"/>
      <c r="R12" s="543"/>
      <c r="S12" s="543"/>
      <c r="T12" s="544"/>
      <c r="U12" s="542" t="s">
        <v>40</v>
      </c>
      <c r="V12" s="543"/>
      <c r="W12" s="543"/>
      <c r="X12" s="543"/>
      <c r="Y12" s="543"/>
      <c r="Z12" s="543"/>
      <c r="AA12" s="543"/>
      <c r="AB12" s="544"/>
      <c r="AC12" s="509" t="s">
        <v>84</v>
      </c>
      <c r="AD12" s="510"/>
      <c r="AE12" s="510"/>
      <c r="AF12" s="510"/>
      <c r="AG12" s="509" t="s">
        <v>85</v>
      </c>
      <c r="AH12" s="547"/>
      <c r="AI12" s="547"/>
      <c r="AJ12" s="548"/>
      <c r="AK12" s="494"/>
      <c r="AL12" s="494"/>
      <c r="AM12" s="494"/>
      <c r="AN12" s="494"/>
      <c r="AO12" s="494"/>
      <c r="AP12" s="494"/>
      <c r="AQ12" s="494"/>
      <c r="AR12" s="494"/>
      <c r="AS12" s="494"/>
      <c r="AT12" s="494"/>
      <c r="AU12" s="494"/>
      <c r="AV12" s="494"/>
      <c r="AW12" s="494"/>
      <c r="AX12" s="494"/>
      <c r="AY12" s="494"/>
      <c r="AZ12" s="494"/>
      <c r="BA12" s="494"/>
    </row>
    <row r="13" spans="2:53" ht="18.75" customHeight="1" x14ac:dyDescent="0.15">
      <c r="B13" s="500"/>
      <c r="C13" s="536"/>
      <c r="D13" s="537"/>
      <c r="E13" s="537"/>
      <c r="F13" s="537"/>
      <c r="G13" s="537"/>
      <c r="H13" s="538"/>
      <c r="I13" s="515" t="s">
        <v>79</v>
      </c>
      <c r="J13" s="510"/>
      <c r="K13" s="510"/>
      <c r="L13" s="511"/>
      <c r="M13" s="509" t="s">
        <v>159</v>
      </c>
      <c r="N13" s="510"/>
      <c r="O13" s="510"/>
      <c r="P13" s="511"/>
      <c r="Q13" s="509" t="s">
        <v>81</v>
      </c>
      <c r="R13" s="510"/>
      <c r="S13" s="510"/>
      <c r="T13" s="511"/>
      <c r="U13" s="515" t="s">
        <v>82</v>
      </c>
      <c r="V13" s="510"/>
      <c r="W13" s="510"/>
      <c r="X13" s="511"/>
      <c r="Y13" s="509" t="s">
        <v>83</v>
      </c>
      <c r="Z13" s="510"/>
      <c r="AA13" s="510"/>
      <c r="AB13" s="511"/>
      <c r="AC13" s="545"/>
      <c r="AD13" s="546"/>
      <c r="AE13" s="546"/>
      <c r="AF13" s="546"/>
      <c r="AG13" s="549"/>
      <c r="AH13" s="550"/>
      <c r="AI13" s="550"/>
      <c r="AJ13" s="551"/>
      <c r="AK13" s="494"/>
      <c r="AL13" s="494"/>
      <c r="AM13" s="494"/>
      <c r="AN13" s="494"/>
      <c r="AO13" s="494"/>
      <c r="AP13" s="494"/>
      <c r="AQ13" s="494"/>
      <c r="AR13" s="494"/>
      <c r="AS13" s="494"/>
      <c r="AT13" s="494"/>
      <c r="AU13" s="494"/>
      <c r="AV13" s="494"/>
      <c r="AW13" s="494"/>
      <c r="AX13" s="494"/>
      <c r="AY13" s="494"/>
      <c r="AZ13" s="494"/>
      <c r="BA13" s="494"/>
    </row>
    <row r="14" spans="2:53" ht="18.75" customHeight="1" x14ac:dyDescent="0.15">
      <c r="B14" s="500"/>
      <c r="C14" s="539"/>
      <c r="D14" s="540"/>
      <c r="E14" s="540"/>
      <c r="F14" s="540"/>
      <c r="G14" s="540"/>
      <c r="H14" s="541"/>
      <c r="I14" s="512"/>
      <c r="J14" s="513"/>
      <c r="K14" s="513"/>
      <c r="L14" s="514"/>
      <c r="M14" s="512"/>
      <c r="N14" s="513"/>
      <c r="O14" s="513"/>
      <c r="P14" s="514"/>
      <c r="Q14" s="512"/>
      <c r="R14" s="513"/>
      <c r="S14" s="513"/>
      <c r="T14" s="514"/>
      <c r="U14" s="512"/>
      <c r="V14" s="513"/>
      <c r="W14" s="513"/>
      <c r="X14" s="514"/>
      <c r="Y14" s="512"/>
      <c r="Z14" s="513"/>
      <c r="AA14" s="513"/>
      <c r="AB14" s="514"/>
      <c r="AC14" s="512"/>
      <c r="AD14" s="513"/>
      <c r="AE14" s="513"/>
      <c r="AF14" s="513"/>
      <c r="AG14" s="552"/>
      <c r="AH14" s="553"/>
      <c r="AI14" s="553"/>
      <c r="AJ14" s="554"/>
      <c r="AK14" s="494"/>
      <c r="AL14" s="494"/>
      <c r="AM14" s="494"/>
      <c r="AN14" s="494"/>
      <c r="AO14" s="494"/>
      <c r="AP14" s="494"/>
      <c r="AQ14" s="494"/>
      <c r="AR14" s="494"/>
      <c r="AS14" s="494"/>
      <c r="AT14" s="494"/>
      <c r="AU14" s="494"/>
      <c r="AV14" s="494"/>
      <c r="AW14" s="494"/>
      <c r="AX14" s="494"/>
      <c r="AY14" s="494"/>
      <c r="AZ14" s="494"/>
      <c r="BA14" s="494"/>
    </row>
    <row r="15" spans="2:53" ht="36" customHeight="1" x14ac:dyDescent="0.15">
      <c r="B15" s="500"/>
      <c r="C15" s="526" t="s">
        <v>160</v>
      </c>
      <c r="D15" s="526"/>
      <c r="E15" s="527"/>
      <c r="F15" s="527"/>
      <c r="G15" s="527"/>
      <c r="H15" s="527"/>
      <c r="I15" s="523"/>
      <c r="J15" s="524"/>
      <c r="K15" s="524"/>
      <c r="L15" s="524"/>
      <c r="M15" s="523"/>
      <c r="N15" s="524"/>
      <c r="O15" s="524"/>
      <c r="P15" s="524"/>
      <c r="Q15" s="523"/>
      <c r="R15" s="524"/>
      <c r="S15" s="524"/>
      <c r="T15" s="524"/>
      <c r="U15" s="523"/>
      <c r="V15" s="524"/>
      <c r="W15" s="524"/>
      <c r="X15" s="524"/>
      <c r="Y15" s="523"/>
      <c r="Z15" s="524"/>
      <c r="AA15" s="524"/>
      <c r="AB15" s="524"/>
      <c r="AC15" s="523"/>
      <c r="AD15" s="524"/>
      <c r="AE15" s="524"/>
      <c r="AF15" s="525"/>
      <c r="AG15" s="523"/>
      <c r="AH15" s="524"/>
      <c r="AI15" s="524"/>
      <c r="AJ15" s="525"/>
      <c r="AK15" s="494"/>
      <c r="AL15" s="494"/>
      <c r="AM15" s="494"/>
      <c r="AN15" s="494"/>
      <c r="AO15" s="494"/>
      <c r="AP15" s="494"/>
      <c r="AQ15" s="494"/>
      <c r="AR15" s="494"/>
      <c r="AS15" s="494"/>
      <c r="AT15" s="494"/>
      <c r="AU15" s="494"/>
      <c r="AV15" s="494"/>
      <c r="AW15" s="494"/>
      <c r="AX15" s="494"/>
      <c r="AY15" s="494"/>
      <c r="AZ15" s="494"/>
      <c r="BA15" s="494"/>
    </row>
    <row r="16" spans="2:53" ht="34.5" customHeight="1" x14ac:dyDescent="0.15">
      <c r="B16" s="500"/>
      <c r="C16" s="526" t="s">
        <v>161</v>
      </c>
      <c r="D16" s="526"/>
      <c r="E16" s="527"/>
      <c r="F16" s="527"/>
      <c r="G16" s="527"/>
      <c r="H16" s="527"/>
      <c r="I16" s="523"/>
      <c r="J16" s="524"/>
      <c r="K16" s="524"/>
      <c r="L16" s="524"/>
      <c r="M16" s="523"/>
      <c r="N16" s="524"/>
      <c r="O16" s="524"/>
      <c r="P16" s="524"/>
      <c r="Q16" s="523"/>
      <c r="R16" s="524"/>
      <c r="S16" s="524"/>
      <c r="T16" s="524"/>
      <c r="U16" s="523"/>
      <c r="V16" s="524"/>
      <c r="W16" s="524"/>
      <c r="X16" s="524"/>
      <c r="Y16" s="523"/>
      <c r="Z16" s="524"/>
      <c r="AA16" s="524"/>
      <c r="AB16" s="524"/>
      <c r="AC16" s="523"/>
      <c r="AD16" s="524"/>
      <c r="AE16" s="524"/>
      <c r="AF16" s="525"/>
      <c r="AG16" s="555"/>
      <c r="AH16" s="556"/>
      <c r="AI16" s="556"/>
      <c r="AJ16" s="557"/>
      <c r="AK16" s="494"/>
      <c r="AL16" s="494"/>
      <c r="AM16" s="494"/>
      <c r="AN16" s="494"/>
      <c r="AO16" s="494"/>
      <c r="AP16" s="494"/>
      <c r="AQ16" s="494"/>
      <c r="AR16" s="494"/>
      <c r="AS16" s="494"/>
      <c r="AT16" s="494"/>
      <c r="AU16" s="494"/>
      <c r="AV16" s="494"/>
      <c r="AW16" s="494"/>
      <c r="AX16" s="494"/>
      <c r="AY16" s="494"/>
      <c r="AZ16" s="494"/>
      <c r="BA16" s="494"/>
    </row>
    <row r="17" spans="2:53" ht="27" customHeight="1" x14ac:dyDescent="0.15">
      <c r="B17" s="500"/>
      <c r="C17" s="528" t="s">
        <v>87</v>
      </c>
      <c r="D17" s="529"/>
      <c r="E17" s="529"/>
      <c r="F17" s="529"/>
      <c r="G17" s="529"/>
      <c r="H17" s="530"/>
      <c r="I17" s="531">
        <f>SUM(I15:AB15)</f>
        <v>0</v>
      </c>
      <c r="J17" s="532"/>
      <c r="K17" s="532"/>
      <c r="L17" s="532"/>
      <c r="M17" s="532"/>
      <c r="N17" s="532"/>
      <c r="O17" s="532"/>
      <c r="P17" s="532"/>
      <c r="Q17" s="532"/>
      <c r="R17" s="532"/>
      <c r="S17" s="532"/>
      <c r="T17" s="532"/>
      <c r="U17" s="532"/>
      <c r="V17" s="532"/>
      <c r="W17" s="532"/>
      <c r="X17" s="532"/>
      <c r="Y17" s="532"/>
      <c r="Z17" s="78"/>
      <c r="AA17" s="79" t="s">
        <v>12</v>
      </c>
      <c r="AB17" s="80" t="s">
        <v>86</v>
      </c>
      <c r="AC17" s="516"/>
      <c r="AD17" s="517"/>
      <c r="AE17" s="517"/>
      <c r="AF17" s="517"/>
      <c r="AG17" s="517"/>
      <c r="AH17" s="517"/>
      <c r="AI17" s="517"/>
      <c r="AJ17" s="518"/>
      <c r="AK17" s="494"/>
      <c r="AL17" s="494"/>
      <c r="AM17" s="494"/>
      <c r="AN17" s="494"/>
      <c r="AO17" s="494"/>
      <c r="AP17" s="494"/>
      <c r="AQ17" s="494"/>
      <c r="AR17" s="494"/>
      <c r="AS17" s="494"/>
      <c r="AT17" s="494"/>
      <c r="AU17" s="494"/>
      <c r="AV17" s="494"/>
      <c r="AW17" s="494"/>
      <c r="AX17" s="494"/>
      <c r="AY17" s="494"/>
      <c r="AZ17" s="494"/>
      <c r="BA17" s="494"/>
    </row>
    <row r="18" spans="2:53" ht="27" customHeight="1" thickBot="1" x14ac:dyDescent="0.2">
      <c r="B18" s="501"/>
      <c r="C18" s="519" t="s">
        <v>68</v>
      </c>
      <c r="D18" s="519"/>
      <c r="E18" s="519"/>
      <c r="F18" s="519"/>
      <c r="G18" s="519"/>
      <c r="H18" s="519"/>
      <c r="I18" s="520" t="s">
        <v>162</v>
      </c>
      <c r="J18" s="521"/>
      <c r="K18" s="521"/>
      <c r="L18" s="521"/>
      <c r="M18" s="521"/>
      <c r="N18" s="521"/>
      <c r="O18" s="521"/>
      <c r="P18" s="521"/>
      <c r="Q18" s="521"/>
      <c r="R18" s="521"/>
      <c r="S18" s="522"/>
      <c r="T18" s="522"/>
      <c r="U18" s="81" t="s">
        <v>34</v>
      </c>
      <c r="V18" s="82" t="s">
        <v>163</v>
      </c>
      <c r="W18" s="520" t="s">
        <v>164</v>
      </c>
      <c r="X18" s="521"/>
      <c r="Y18" s="521"/>
      <c r="Z18" s="521"/>
      <c r="AA18" s="521"/>
      <c r="AB18" s="521"/>
      <c r="AC18" s="521"/>
      <c r="AD18" s="521"/>
      <c r="AE18" s="521"/>
      <c r="AF18" s="521"/>
      <c r="AG18" s="522"/>
      <c r="AH18" s="522"/>
      <c r="AI18" s="81" t="s">
        <v>34</v>
      </c>
      <c r="AJ18" s="82" t="s">
        <v>165</v>
      </c>
      <c r="AK18" s="494"/>
      <c r="AL18" s="494"/>
      <c r="AM18" s="494"/>
      <c r="AN18" s="494"/>
      <c r="AO18" s="494"/>
      <c r="AP18" s="494"/>
      <c r="AQ18" s="494"/>
      <c r="AR18" s="494"/>
      <c r="AS18" s="494"/>
      <c r="AT18" s="494"/>
      <c r="AU18" s="494"/>
      <c r="AV18" s="494"/>
      <c r="AW18" s="494"/>
      <c r="AX18" s="494"/>
      <c r="AY18" s="494"/>
      <c r="AZ18" s="494"/>
      <c r="BA18" s="494"/>
    </row>
    <row r="19" spans="2:53" ht="33.75" customHeight="1" thickBot="1" x14ac:dyDescent="0.2">
      <c r="B19" s="639" t="s">
        <v>166</v>
      </c>
      <c r="C19" s="642" t="s">
        <v>167</v>
      </c>
      <c r="D19" s="643"/>
      <c r="E19" s="643"/>
      <c r="F19" s="643"/>
      <c r="G19" s="643"/>
      <c r="H19" s="643"/>
      <c r="I19" s="643"/>
      <c r="J19" s="643"/>
      <c r="K19" s="643"/>
      <c r="L19" s="643"/>
      <c r="M19" s="643"/>
      <c r="N19" s="643"/>
      <c r="O19" s="643"/>
      <c r="P19" s="643"/>
      <c r="Q19" s="643"/>
      <c r="R19" s="643"/>
      <c r="S19" s="643"/>
      <c r="T19" s="643"/>
      <c r="U19" s="644"/>
      <c r="V19" s="645" t="s">
        <v>168</v>
      </c>
      <c r="W19" s="646"/>
      <c r="X19" s="646"/>
      <c r="Y19" s="646"/>
      <c r="Z19" s="646"/>
      <c r="AA19" s="646"/>
      <c r="AB19" s="646"/>
      <c r="AC19" s="646"/>
      <c r="AD19" s="646"/>
      <c r="AE19" s="646"/>
      <c r="AF19" s="646"/>
      <c r="AG19" s="646"/>
      <c r="AH19" s="646"/>
      <c r="AI19" s="646"/>
      <c r="AJ19" s="647"/>
      <c r="AK19" s="494"/>
      <c r="AL19" s="494"/>
      <c r="AM19" s="494"/>
      <c r="AN19" s="494"/>
      <c r="AO19" s="494"/>
      <c r="AP19" s="494"/>
      <c r="AQ19" s="494"/>
      <c r="AR19" s="494"/>
      <c r="AS19" s="494"/>
      <c r="AT19" s="494"/>
      <c r="AU19" s="494"/>
      <c r="AV19" s="494"/>
      <c r="AW19" s="494"/>
      <c r="AX19" s="494"/>
      <c r="AY19" s="494"/>
      <c r="AZ19" s="494"/>
      <c r="BA19" s="494"/>
    </row>
    <row r="20" spans="2:53" ht="33.75" customHeight="1" thickTop="1" x14ac:dyDescent="0.15">
      <c r="B20" s="640"/>
      <c r="C20" s="558" t="s">
        <v>10</v>
      </c>
      <c r="D20" s="560" t="s">
        <v>7</v>
      </c>
      <c r="E20" s="561"/>
      <c r="F20" s="561"/>
      <c r="G20" s="561"/>
      <c r="H20" s="561"/>
      <c r="I20" s="562" t="s">
        <v>90</v>
      </c>
      <c r="J20" s="563"/>
      <c r="K20" s="563"/>
      <c r="L20" s="563"/>
      <c r="M20" s="563"/>
      <c r="N20" s="563"/>
      <c r="O20" s="563"/>
      <c r="P20" s="564">
        <f>ROUND(IF(AC15&gt;0,(AC15*I15/$I17+I15),I15),2)</f>
        <v>0</v>
      </c>
      <c r="Q20" s="564"/>
      <c r="R20" s="564"/>
      <c r="S20" s="564"/>
      <c r="T20" s="83" t="s">
        <v>12</v>
      </c>
      <c r="U20" s="84" t="s">
        <v>41</v>
      </c>
      <c r="V20" s="85" t="s">
        <v>96</v>
      </c>
      <c r="W20" s="85"/>
      <c r="X20" s="86"/>
      <c r="Y20" s="86"/>
      <c r="Z20" s="86"/>
      <c r="AA20" s="565">
        <f>ROUNDUP(P20/200,2)</f>
        <v>0</v>
      </c>
      <c r="AB20" s="565"/>
      <c r="AC20" s="565"/>
      <c r="AD20" s="85" t="s">
        <v>11</v>
      </c>
      <c r="AE20" s="566" t="s">
        <v>70</v>
      </c>
      <c r="AF20" s="567"/>
      <c r="AG20" s="570"/>
      <c r="AH20" s="571"/>
      <c r="AI20" s="571"/>
      <c r="AJ20" s="572"/>
      <c r="AK20" s="494"/>
      <c r="AL20" s="494"/>
      <c r="AM20" s="494"/>
      <c r="AN20" s="494"/>
      <c r="AO20" s="494"/>
      <c r="AP20" s="494"/>
      <c r="AQ20" s="494"/>
      <c r="AR20" s="494"/>
      <c r="AS20" s="494"/>
      <c r="AT20" s="494"/>
      <c r="AU20" s="494"/>
      <c r="AV20" s="494"/>
      <c r="AW20" s="494"/>
      <c r="AX20" s="494"/>
      <c r="AY20" s="494"/>
      <c r="AZ20" s="494"/>
      <c r="BA20" s="494"/>
    </row>
    <row r="21" spans="2:53" ht="33.75" customHeight="1" x14ac:dyDescent="0.15">
      <c r="B21" s="640"/>
      <c r="C21" s="558"/>
      <c r="D21" s="584" t="s">
        <v>8</v>
      </c>
      <c r="E21" s="482"/>
      <c r="F21" s="482"/>
      <c r="G21" s="482"/>
      <c r="H21" s="482"/>
      <c r="I21" s="87" t="s">
        <v>91</v>
      </c>
      <c r="J21" s="88"/>
      <c r="K21" s="88"/>
      <c r="L21" s="88"/>
      <c r="M21" s="88"/>
      <c r="N21" s="88"/>
      <c r="O21" s="88"/>
      <c r="P21" s="585">
        <f>ROUND(IF(AC15&gt;0,(AC15*M15/$I17+M15),M15),2)</f>
        <v>0</v>
      </c>
      <c r="Q21" s="585"/>
      <c r="R21" s="585"/>
      <c r="S21" s="585"/>
      <c r="T21" s="89" t="s">
        <v>12</v>
      </c>
      <c r="U21" s="90" t="s">
        <v>35</v>
      </c>
      <c r="V21" s="76" t="s">
        <v>97</v>
      </c>
      <c r="W21" s="76"/>
      <c r="X21" s="91"/>
      <c r="Y21" s="91"/>
      <c r="Z21" s="91"/>
      <c r="AA21" s="586">
        <f>ROUNDUP(P21/250,2)</f>
        <v>0</v>
      </c>
      <c r="AB21" s="586"/>
      <c r="AC21" s="586"/>
      <c r="AD21" s="76" t="s">
        <v>11</v>
      </c>
      <c r="AE21" s="568"/>
      <c r="AF21" s="569"/>
      <c r="AG21" s="662">
        <f>AA20+AA21+AA22</f>
        <v>0</v>
      </c>
      <c r="AH21" s="663"/>
      <c r="AI21" s="663"/>
      <c r="AJ21" s="92" t="s">
        <v>11</v>
      </c>
      <c r="AK21" s="494"/>
      <c r="AL21" s="494"/>
      <c r="AM21" s="494"/>
      <c r="AN21" s="494"/>
      <c r="AO21" s="494"/>
      <c r="AP21" s="494"/>
      <c r="AQ21" s="494"/>
      <c r="AR21" s="494"/>
      <c r="AS21" s="494"/>
      <c r="AT21" s="494"/>
      <c r="AU21" s="494"/>
      <c r="AV21" s="494"/>
      <c r="AW21" s="494"/>
      <c r="AX21" s="494"/>
      <c r="AY21" s="494"/>
      <c r="AZ21" s="494"/>
      <c r="BA21" s="494"/>
    </row>
    <row r="22" spans="2:53" ht="33.75" customHeight="1" x14ac:dyDescent="0.15">
      <c r="B22" s="640"/>
      <c r="C22" s="559"/>
      <c r="D22" s="584" t="s">
        <v>9</v>
      </c>
      <c r="E22" s="482"/>
      <c r="F22" s="482"/>
      <c r="G22" s="482"/>
      <c r="H22" s="482"/>
      <c r="I22" s="87" t="s">
        <v>92</v>
      </c>
      <c r="J22" s="88"/>
      <c r="K22" s="88"/>
      <c r="L22" s="88"/>
      <c r="M22" s="88"/>
      <c r="N22" s="88"/>
      <c r="O22" s="88"/>
      <c r="P22" s="593">
        <f>ROUND(IF(AC15&gt;0,(AC15*Q15/$I17+Q15),Q15),2)</f>
        <v>0</v>
      </c>
      <c r="Q22" s="593"/>
      <c r="R22" s="593"/>
      <c r="S22" s="593"/>
      <c r="T22" s="89" t="s">
        <v>12</v>
      </c>
      <c r="U22" s="90" t="s">
        <v>42</v>
      </c>
      <c r="V22" s="76" t="s">
        <v>98</v>
      </c>
      <c r="W22" s="91"/>
      <c r="X22" s="91"/>
      <c r="Y22" s="91"/>
      <c r="Z22" s="91"/>
      <c r="AA22" s="587">
        <f>ROUNDUP(P22/300,2)</f>
        <v>0</v>
      </c>
      <c r="AB22" s="587"/>
      <c r="AC22" s="587"/>
      <c r="AD22" s="76" t="s">
        <v>11</v>
      </c>
      <c r="AE22" s="568"/>
      <c r="AF22" s="569"/>
      <c r="AG22" s="93"/>
      <c r="AH22" s="93"/>
      <c r="AI22" s="93"/>
      <c r="AJ22" s="94"/>
      <c r="AK22" s="494"/>
      <c r="AL22" s="494"/>
      <c r="AM22" s="494"/>
      <c r="AN22" s="494"/>
      <c r="AO22" s="494"/>
      <c r="AP22" s="494"/>
      <c r="AQ22" s="494"/>
      <c r="AR22" s="494"/>
      <c r="AS22" s="494"/>
      <c r="AT22" s="494"/>
      <c r="AU22" s="494"/>
      <c r="AV22" s="494"/>
      <c r="AW22" s="494"/>
      <c r="AX22" s="494"/>
      <c r="AY22" s="494"/>
      <c r="AZ22" s="494"/>
      <c r="BA22" s="494"/>
    </row>
    <row r="23" spans="2:53" ht="33.75" customHeight="1" x14ac:dyDescent="0.15">
      <c r="B23" s="640"/>
      <c r="C23" s="573" t="s">
        <v>13</v>
      </c>
      <c r="D23" s="533" t="s">
        <v>14</v>
      </c>
      <c r="E23" s="534"/>
      <c r="F23" s="534"/>
      <c r="G23" s="534"/>
      <c r="H23" s="534"/>
      <c r="I23" s="576" t="s">
        <v>93</v>
      </c>
      <c r="J23" s="577"/>
      <c r="K23" s="577"/>
      <c r="L23" s="577"/>
      <c r="M23" s="577"/>
      <c r="N23" s="577"/>
      <c r="O23" s="577"/>
      <c r="P23" s="578">
        <f>ROUND(IF(AC15&gt;0,(AC15*U15/$I17+U15),U15),2)</f>
        <v>0</v>
      </c>
      <c r="Q23" s="578"/>
      <c r="R23" s="578"/>
      <c r="S23" s="578"/>
      <c r="T23" s="580" t="s">
        <v>12</v>
      </c>
      <c r="U23" s="582" t="s">
        <v>38</v>
      </c>
      <c r="V23" s="76" t="s">
        <v>99</v>
      </c>
      <c r="W23" s="91"/>
      <c r="X23" s="95"/>
      <c r="Y23" s="95"/>
      <c r="Z23" s="95"/>
      <c r="AA23" s="587">
        <f>ROUNDUP(S18*0.25,2)</f>
        <v>0</v>
      </c>
      <c r="AB23" s="587"/>
      <c r="AC23" s="587"/>
      <c r="AD23" s="76" t="s">
        <v>11</v>
      </c>
      <c r="AE23" s="653" t="s">
        <v>102</v>
      </c>
      <c r="AF23" s="569"/>
      <c r="AG23" s="654" t="s">
        <v>62</v>
      </c>
      <c r="AH23" s="655"/>
      <c r="AI23" s="655"/>
      <c r="AJ23" s="656"/>
      <c r="AK23" s="494"/>
      <c r="AL23" s="494"/>
      <c r="AM23" s="494"/>
      <c r="AN23" s="494"/>
      <c r="AO23" s="494"/>
      <c r="AP23" s="494"/>
      <c r="AQ23" s="494"/>
      <c r="AR23" s="494"/>
      <c r="AS23" s="494"/>
      <c r="AT23" s="494"/>
      <c r="AU23" s="494"/>
      <c r="AV23" s="494"/>
      <c r="AW23" s="494"/>
      <c r="AX23" s="494"/>
      <c r="AY23" s="494"/>
      <c r="AZ23" s="494"/>
      <c r="BA23" s="494"/>
    </row>
    <row r="24" spans="2:53" ht="33.75" customHeight="1" x14ac:dyDescent="0.15">
      <c r="B24" s="640"/>
      <c r="C24" s="574"/>
      <c r="D24" s="539"/>
      <c r="E24" s="540"/>
      <c r="F24" s="540"/>
      <c r="G24" s="540"/>
      <c r="H24" s="540"/>
      <c r="I24" s="562"/>
      <c r="J24" s="563"/>
      <c r="K24" s="563"/>
      <c r="L24" s="563"/>
      <c r="M24" s="563"/>
      <c r="N24" s="563"/>
      <c r="O24" s="563"/>
      <c r="P24" s="579"/>
      <c r="Q24" s="579"/>
      <c r="R24" s="579"/>
      <c r="S24" s="579"/>
      <c r="T24" s="581"/>
      <c r="U24" s="583"/>
      <c r="V24" s="76" t="s">
        <v>100</v>
      </c>
      <c r="W24" s="91"/>
      <c r="X24" s="91"/>
      <c r="Y24" s="91"/>
      <c r="Z24" s="91"/>
      <c r="AA24" s="587">
        <f>ROUNDUP(AG18*0.35,2)</f>
        <v>0</v>
      </c>
      <c r="AB24" s="587"/>
      <c r="AC24" s="587"/>
      <c r="AD24" s="76" t="s">
        <v>11</v>
      </c>
      <c r="AE24" s="568"/>
      <c r="AF24" s="569"/>
      <c r="AG24" s="588">
        <f>ROUNDUP(AA23+AA24,0)</f>
        <v>0</v>
      </c>
      <c r="AH24" s="589"/>
      <c r="AI24" s="589"/>
      <c r="AJ24" s="96" t="s">
        <v>11</v>
      </c>
      <c r="AK24" s="494"/>
      <c r="AL24" s="494"/>
      <c r="AM24" s="494"/>
      <c r="AN24" s="494"/>
      <c r="AO24" s="494"/>
      <c r="AP24" s="494"/>
      <c r="AQ24" s="494"/>
      <c r="AR24" s="494"/>
      <c r="AS24" s="494"/>
      <c r="AT24" s="494"/>
      <c r="AU24" s="494"/>
      <c r="AV24" s="494"/>
      <c r="AW24" s="494"/>
      <c r="AX24" s="494"/>
      <c r="AY24" s="494"/>
      <c r="AZ24" s="494"/>
      <c r="BA24" s="494"/>
    </row>
    <row r="25" spans="2:53" ht="33.75" customHeight="1" thickBot="1" x14ac:dyDescent="0.2">
      <c r="B25" s="640"/>
      <c r="C25" s="575"/>
      <c r="D25" s="590" t="s">
        <v>33</v>
      </c>
      <c r="E25" s="591"/>
      <c r="F25" s="591"/>
      <c r="G25" s="591"/>
      <c r="H25" s="591"/>
      <c r="I25" s="97" t="s">
        <v>94</v>
      </c>
      <c r="J25" s="98"/>
      <c r="K25" s="98"/>
      <c r="L25" s="98"/>
      <c r="M25" s="98"/>
      <c r="N25" s="98"/>
      <c r="O25" s="98"/>
      <c r="P25" s="592">
        <f>ROUND(IF(AC15&gt;0,(AC15*Y15/$I17+Y15),Y15),2)</f>
        <v>0</v>
      </c>
      <c r="Q25" s="592"/>
      <c r="R25" s="592"/>
      <c r="S25" s="592"/>
      <c r="T25" s="99" t="s">
        <v>12</v>
      </c>
      <c r="U25" s="100" t="s">
        <v>95</v>
      </c>
      <c r="V25" s="101" t="s">
        <v>101</v>
      </c>
      <c r="W25" s="102"/>
      <c r="X25" s="102"/>
      <c r="Y25" s="102"/>
      <c r="Z25" s="102"/>
      <c r="AA25" s="592">
        <f>ROUNDUP(P25/500,2)</f>
        <v>0</v>
      </c>
      <c r="AB25" s="592"/>
      <c r="AC25" s="592"/>
      <c r="AD25" s="101" t="s">
        <v>11</v>
      </c>
      <c r="AE25" s="657" t="s">
        <v>103</v>
      </c>
      <c r="AF25" s="658"/>
      <c r="AG25" s="659"/>
      <c r="AH25" s="660"/>
      <c r="AI25" s="660"/>
      <c r="AJ25" s="661"/>
      <c r="AK25" s="494"/>
      <c r="AL25" s="494"/>
      <c r="AM25" s="494"/>
      <c r="AN25" s="494"/>
      <c r="AO25" s="494"/>
      <c r="AP25" s="494"/>
      <c r="AQ25" s="494"/>
      <c r="AR25" s="494"/>
      <c r="AS25" s="494"/>
      <c r="AT25" s="494"/>
      <c r="AU25" s="494"/>
      <c r="AV25" s="494"/>
      <c r="AW25" s="494"/>
      <c r="AX25" s="494"/>
      <c r="AY25" s="494"/>
      <c r="AZ25" s="494"/>
      <c r="BA25" s="494"/>
    </row>
    <row r="26" spans="2:53" ht="31.5" customHeight="1" thickTop="1" x14ac:dyDescent="0.15">
      <c r="B26" s="640"/>
      <c r="C26" s="621" t="s">
        <v>169</v>
      </c>
      <c r="D26" s="622"/>
      <c r="E26" s="622"/>
      <c r="F26" s="622"/>
      <c r="G26" s="622"/>
      <c r="H26" s="623"/>
      <c r="I26" s="627" t="s">
        <v>108</v>
      </c>
      <c r="J26" s="627"/>
      <c r="K26" s="627"/>
      <c r="L26" s="627"/>
      <c r="M26" s="627"/>
      <c r="N26" s="627"/>
      <c r="O26" s="627"/>
      <c r="P26" s="627"/>
      <c r="Q26" s="627"/>
      <c r="R26" s="627"/>
      <c r="S26" s="627"/>
      <c r="T26" s="103"/>
      <c r="U26" s="628" t="s">
        <v>170</v>
      </c>
      <c r="V26" s="630" t="s">
        <v>111</v>
      </c>
      <c r="W26" s="631"/>
      <c r="X26" s="636"/>
      <c r="Y26" s="636"/>
      <c r="Z26" s="636"/>
      <c r="AA26" s="636"/>
      <c r="AB26" s="636"/>
      <c r="AC26" s="636"/>
      <c r="AD26" s="636"/>
      <c r="AE26" s="636"/>
      <c r="AF26" s="104"/>
      <c r="AG26" s="104"/>
      <c r="AH26" s="104"/>
      <c r="AI26" s="104"/>
      <c r="AJ26" s="105"/>
      <c r="AK26" s="494"/>
      <c r="AL26" s="494"/>
      <c r="AM26" s="494"/>
      <c r="AN26" s="494"/>
      <c r="AO26" s="494"/>
      <c r="AP26" s="494"/>
      <c r="AQ26" s="494"/>
      <c r="AR26" s="494"/>
      <c r="AS26" s="494"/>
      <c r="AT26" s="494"/>
      <c r="AU26" s="494"/>
      <c r="AV26" s="494"/>
      <c r="AW26" s="494"/>
      <c r="AX26" s="494"/>
      <c r="AY26" s="494"/>
      <c r="AZ26" s="494"/>
      <c r="BA26" s="494"/>
    </row>
    <row r="27" spans="2:53" ht="31.5" customHeight="1" x14ac:dyDescent="0.15">
      <c r="B27" s="640"/>
      <c r="C27" s="624"/>
      <c r="D27" s="625"/>
      <c r="E27" s="625"/>
      <c r="F27" s="625"/>
      <c r="G27" s="625"/>
      <c r="H27" s="626"/>
      <c r="I27" s="106"/>
      <c r="J27" s="106"/>
      <c r="K27" s="106"/>
      <c r="L27" s="106"/>
      <c r="M27" s="106"/>
      <c r="N27" s="106"/>
      <c r="O27" s="106"/>
      <c r="P27" s="637">
        <f>P20+P21+P22+(P23+P25)/2</f>
        <v>0</v>
      </c>
      <c r="Q27" s="637"/>
      <c r="R27" s="637"/>
      <c r="S27" s="637"/>
      <c r="T27" s="648" t="s">
        <v>12</v>
      </c>
      <c r="U27" s="629"/>
      <c r="V27" s="632"/>
      <c r="W27" s="633"/>
      <c r="X27" s="650"/>
      <c r="Y27" s="650"/>
      <c r="Z27" s="650"/>
      <c r="AA27" s="650"/>
      <c r="AB27" s="650"/>
      <c r="AC27" s="650"/>
      <c r="AD27" s="650"/>
      <c r="AE27" s="650"/>
      <c r="AF27" s="107"/>
      <c r="AG27" s="107"/>
      <c r="AH27" s="107"/>
      <c r="AI27" s="107"/>
      <c r="AJ27" s="108"/>
      <c r="AK27" s="494"/>
      <c r="AL27" s="494"/>
      <c r="AM27" s="494"/>
      <c r="AN27" s="494"/>
      <c r="AO27" s="494"/>
      <c r="AP27" s="494"/>
      <c r="AQ27" s="494"/>
      <c r="AR27" s="494"/>
      <c r="AS27" s="494"/>
      <c r="AT27" s="494"/>
      <c r="AU27" s="494"/>
      <c r="AV27" s="494"/>
      <c r="AW27" s="494"/>
      <c r="AX27" s="494"/>
      <c r="AY27" s="494"/>
      <c r="AZ27" s="494"/>
      <c r="BA27" s="494"/>
    </row>
    <row r="28" spans="2:53" ht="31.5" customHeight="1" x14ac:dyDescent="0.15">
      <c r="B28" s="640"/>
      <c r="C28" s="617"/>
      <c r="D28" s="618"/>
      <c r="E28" s="618"/>
      <c r="F28" s="618"/>
      <c r="G28" s="618"/>
      <c r="H28" s="619"/>
      <c r="I28" s="109"/>
      <c r="J28" s="110"/>
      <c r="K28" s="110"/>
      <c r="L28" s="110"/>
      <c r="M28" s="110"/>
      <c r="N28" s="110"/>
      <c r="O28" s="110"/>
      <c r="P28" s="638"/>
      <c r="Q28" s="638"/>
      <c r="R28" s="638"/>
      <c r="S28" s="638"/>
      <c r="T28" s="649"/>
      <c r="U28" s="611"/>
      <c r="V28" s="632"/>
      <c r="W28" s="633"/>
      <c r="X28" s="651" t="s">
        <v>171</v>
      </c>
      <c r="Y28" s="652"/>
      <c r="Z28" s="652"/>
      <c r="AA28" s="652"/>
      <c r="AB28" s="652"/>
      <c r="AC28" s="652"/>
      <c r="AD28" s="652"/>
      <c r="AE28" s="652"/>
      <c r="AF28" s="667" t="str">
        <f>IFERROR(IF(I17&lt;6000,1-(1000*(6000-(N11-AG15)))/(6000*P27-1000*(N11-AG15)),3),"0")</f>
        <v>0</v>
      </c>
      <c r="AG28" s="667"/>
      <c r="AH28" s="667"/>
      <c r="AI28" s="667"/>
      <c r="AJ28" s="111" t="s">
        <v>107</v>
      </c>
      <c r="AK28" s="494"/>
      <c r="AL28" s="494"/>
      <c r="AM28" s="494"/>
      <c r="AN28" s="494"/>
      <c r="AO28" s="494"/>
      <c r="AP28" s="494"/>
      <c r="AQ28" s="494"/>
      <c r="AR28" s="494"/>
      <c r="AS28" s="494"/>
      <c r="AT28" s="494"/>
      <c r="AU28" s="494"/>
      <c r="AV28" s="494"/>
      <c r="AW28" s="494"/>
      <c r="AX28" s="494"/>
      <c r="AY28" s="494"/>
      <c r="AZ28" s="494"/>
      <c r="BA28" s="494"/>
    </row>
    <row r="29" spans="2:53" ht="31.5" customHeight="1" x14ac:dyDescent="0.15">
      <c r="B29" s="640"/>
      <c r="C29" s="600" t="s">
        <v>172</v>
      </c>
      <c r="D29" s="601"/>
      <c r="E29" s="601"/>
      <c r="F29" s="601"/>
      <c r="G29" s="601"/>
      <c r="H29" s="602"/>
      <c r="I29" s="606" t="s">
        <v>109</v>
      </c>
      <c r="J29" s="607"/>
      <c r="K29" s="607"/>
      <c r="L29" s="607"/>
      <c r="M29" s="607"/>
      <c r="N29" s="607"/>
      <c r="O29" s="607"/>
      <c r="P29" s="112" t="s">
        <v>173</v>
      </c>
      <c r="Q29" s="113"/>
      <c r="R29" s="113"/>
      <c r="S29" s="113"/>
      <c r="T29" s="610" t="s">
        <v>174</v>
      </c>
      <c r="U29" s="612" t="s">
        <v>175</v>
      </c>
      <c r="V29" s="632"/>
      <c r="W29" s="633"/>
      <c r="X29" s="614" t="s">
        <v>119</v>
      </c>
      <c r="Y29" s="615"/>
      <c r="Z29" s="615"/>
      <c r="AA29" s="615"/>
      <c r="AB29" s="615"/>
      <c r="AC29" s="615"/>
      <c r="AD29" s="615"/>
      <c r="AE29" s="615"/>
      <c r="AF29" s="615"/>
      <c r="AG29" s="615"/>
      <c r="AH29" s="615"/>
      <c r="AI29" s="615"/>
      <c r="AJ29" s="616"/>
      <c r="AK29" s="494"/>
      <c r="AL29" s="494"/>
      <c r="AM29" s="494"/>
      <c r="AN29" s="494"/>
      <c r="AO29" s="494"/>
      <c r="AP29" s="494"/>
      <c r="AQ29" s="494"/>
      <c r="AR29" s="494"/>
      <c r="AS29" s="494"/>
      <c r="AT29" s="494"/>
      <c r="AU29" s="494"/>
      <c r="AV29" s="494"/>
      <c r="AW29" s="494"/>
      <c r="AX29" s="494"/>
      <c r="AY29" s="494"/>
      <c r="AZ29" s="494"/>
      <c r="BA29" s="494"/>
    </row>
    <row r="30" spans="2:53" ht="31.5" customHeight="1" x14ac:dyDescent="0.15">
      <c r="B30" s="640"/>
      <c r="C30" s="603"/>
      <c r="D30" s="604"/>
      <c r="E30" s="604"/>
      <c r="F30" s="604"/>
      <c r="G30" s="604"/>
      <c r="H30" s="605"/>
      <c r="I30" s="608"/>
      <c r="J30" s="609"/>
      <c r="K30" s="609"/>
      <c r="L30" s="609"/>
      <c r="M30" s="609"/>
      <c r="N30" s="609"/>
      <c r="O30" s="609"/>
      <c r="P30" s="620">
        <f>IFERROR(ROUNDUP((AG21+AA25)*AF28,0),"0")</f>
        <v>0</v>
      </c>
      <c r="Q30" s="620"/>
      <c r="R30" s="620"/>
      <c r="S30" s="620"/>
      <c r="T30" s="611"/>
      <c r="U30" s="613"/>
      <c r="V30" s="634"/>
      <c r="W30" s="635"/>
      <c r="X30" s="617"/>
      <c r="Y30" s="618"/>
      <c r="Z30" s="618"/>
      <c r="AA30" s="618"/>
      <c r="AB30" s="618"/>
      <c r="AC30" s="618"/>
      <c r="AD30" s="618"/>
      <c r="AE30" s="618"/>
      <c r="AF30" s="618"/>
      <c r="AG30" s="618"/>
      <c r="AH30" s="618"/>
      <c r="AI30" s="618"/>
      <c r="AJ30" s="619"/>
      <c r="AK30" s="494"/>
      <c r="AL30" s="494"/>
      <c r="AM30" s="494"/>
      <c r="AN30" s="494"/>
      <c r="AO30" s="494"/>
      <c r="AP30" s="494"/>
      <c r="AQ30" s="494"/>
      <c r="AR30" s="494"/>
      <c r="AS30" s="494"/>
      <c r="AT30" s="494"/>
      <c r="AU30" s="494"/>
      <c r="AV30" s="494"/>
      <c r="AW30" s="494"/>
      <c r="AX30" s="494"/>
      <c r="AY30" s="494"/>
      <c r="AZ30" s="494"/>
      <c r="BA30" s="494"/>
    </row>
    <row r="31" spans="2:53" ht="35.25" customHeight="1" thickBot="1" x14ac:dyDescent="0.2">
      <c r="B31" s="641"/>
      <c r="C31" s="594" t="s">
        <v>113</v>
      </c>
      <c r="D31" s="595"/>
      <c r="E31" s="595"/>
      <c r="F31" s="595"/>
      <c r="G31" s="595"/>
      <c r="H31" s="595"/>
      <c r="I31" s="595"/>
      <c r="J31" s="595"/>
      <c r="K31" s="595"/>
      <c r="L31" s="595"/>
      <c r="M31" s="595"/>
      <c r="N31" s="595"/>
      <c r="O31" s="595"/>
      <c r="P31" s="595"/>
      <c r="Q31" s="595"/>
      <c r="R31" s="595"/>
      <c r="S31" s="595"/>
      <c r="T31" s="595"/>
      <c r="U31" s="596"/>
      <c r="V31" s="597" t="s">
        <v>112</v>
      </c>
      <c r="W31" s="598"/>
      <c r="X31" s="598"/>
      <c r="Y31" s="598"/>
      <c r="Z31" s="598"/>
      <c r="AA31" s="598"/>
      <c r="AB31" s="598"/>
      <c r="AC31" s="598"/>
      <c r="AD31" s="598"/>
      <c r="AE31" s="599">
        <f>AG24+P30</f>
        <v>0</v>
      </c>
      <c r="AF31" s="599"/>
      <c r="AG31" s="599"/>
      <c r="AH31" s="599"/>
      <c r="AI31" s="114" t="s">
        <v>11</v>
      </c>
      <c r="AJ31" s="115" t="s">
        <v>114</v>
      </c>
      <c r="AK31" s="494"/>
      <c r="AL31" s="494"/>
      <c r="AM31" s="494"/>
      <c r="AN31" s="494"/>
      <c r="AO31" s="494"/>
      <c r="AP31" s="494"/>
      <c r="AQ31" s="494"/>
      <c r="AR31" s="494"/>
      <c r="AS31" s="494"/>
      <c r="AT31" s="494"/>
      <c r="AU31" s="494"/>
      <c r="AV31" s="494"/>
      <c r="AW31" s="494"/>
      <c r="AX31" s="494"/>
      <c r="AY31" s="494"/>
      <c r="AZ31" s="494"/>
      <c r="BA31" s="494"/>
    </row>
    <row r="32" spans="2:53" ht="20.25" customHeight="1" x14ac:dyDescent="0.15">
      <c r="B32" s="492" t="s">
        <v>27</v>
      </c>
      <c r="C32" s="490" t="s">
        <v>176</v>
      </c>
      <c r="D32" s="490"/>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4"/>
      <c r="AL32" s="494"/>
      <c r="AM32" s="494"/>
      <c r="AN32" s="494"/>
      <c r="AO32" s="494"/>
      <c r="AP32" s="494"/>
      <c r="AQ32" s="494"/>
      <c r="AR32" s="494"/>
      <c r="AS32" s="494"/>
      <c r="AT32" s="494"/>
      <c r="AU32" s="494"/>
      <c r="AV32" s="494"/>
      <c r="AW32" s="494"/>
      <c r="AX32" s="494"/>
      <c r="AY32" s="494"/>
      <c r="AZ32" s="494"/>
      <c r="BA32" s="494"/>
    </row>
    <row r="33" spans="2:53" ht="20.25" customHeight="1" x14ac:dyDescent="0.15">
      <c r="B33" s="493"/>
      <c r="C33" s="491" t="s">
        <v>177</v>
      </c>
      <c r="D33" s="491"/>
      <c r="E33" s="491"/>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1"/>
      <c r="AI33" s="491"/>
      <c r="AJ33" s="491"/>
      <c r="AK33" s="494"/>
      <c r="AL33" s="494"/>
      <c r="AM33" s="494"/>
      <c r="AN33" s="494"/>
      <c r="AO33" s="494"/>
      <c r="AP33" s="494"/>
      <c r="AQ33" s="494"/>
      <c r="AR33" s="494"/>
      <c r="AS33" s="494"/>
      <c r="AT33" s="494"/>
      <c r="AU33" s="494"/>
      <c r="AV33" s="494"/>
      <c r="AW33" s="494"/>
      <c r="AX33" s="494"/>
      <c r="AY33" s="494"/>
      <c r="AZ33" s="494"/>
      <c r="BA33" s="494"/>
    </row>
    <row r="34" spans="2:53" ht="9" customHeight="1" x14ac:dyDescent="0.15">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row>
    <row r="35" spans="2:53" ht="9" customHeight="1" x14ac:dyDescent="0.15">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row>
    <row r="36" spans="2:53" ht="9" customHeight="1" x14ac:dyDescent="0.15">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row>
    <row r="37" spans="2:53" ht="9" customHeight="1" x14ac:dyDescent="0.15">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row>
    <row r="38" spans="2:53" ht="9" customHeight="1" x14ac:dyDescent="0.15">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row>
    <row r="39" spans="2:53" ht="9" customHeight="1" x14ac:dyDescent="0.15">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row>
    <row r="40" spans="2:53" ht="9" customHeight="1" x14ac:dyDescent="0.15">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row>
    <row r="41" spans="2:53" ht="9" customHeight="1" x14ac:dyDescent="0.15">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row>
    <row r="42" spans="2:53" ht="9" customHeight="1" x14ac:dyDescent="0.15">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row>
    <row r="43" spans="2:53" ht="9" customHeight="1" x14ac:dyDescent="0.15">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row>
    <row r="44" spans="2:53" ht="9" customHeigh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row>
    <row r="45" spans="2:53" ht="9" customHeight="1" x14ac:dyDescent="0.15">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row>
    <row r="46" spans="2:53" ht="9" customHeigh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row>
    <row r="47" spans="2:53" ht="9" customHeight="1" x14ac:dyDescent="0.15">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row>
    <row r="48" spans="2:53" ht="9" customHeight="1" x14ac:dyDescent="0.15">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row>
    <row r="49" spans="2:36" ht="9" customHeight="1" x14ac:dyDescent="0.15">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row>
    <row r="50" spans="2:36" ht="9" customHeight="1" x14ac:dyDescent="0.15">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row>
    <row r="51" spans="2:36" ht="9" customHeight="1" x14ac:dyDescent="0.15">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row>
    <row r="52" spans="2:36" ht="9" customHeight="1" x14ac:dyDescent="0.15">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row>
    <row r="53" spans="2:36" ht="9" customHeight="1" x14ac:dyDescent="0.15">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row>
    <row r="54" spans="2:36" ht="9" customHeight="1" x14ac:dyDescent="0.15">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row>
    <row r="55" spans="2:36" ht="9" customHeight="1" x14ac:dyDescent="0.15">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row>
    <row r="56" spans="2:36" ht="9" customHeight="1" x14ac:dyDescent="0.15">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row>
    <row r="57" spans="2:36" ht="9" customHeight="1" x14ac:dyDescent="0.15">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row>
    <row r="58" spans="2:36" ht="9" customHeight="1" x14ac:dyDescent="0.15">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row>
    <row r="59" spans="2:36" ht="9" customHeight="1" x14ac:dyDescent="0.15">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row>
    <row r="60" spans="2:36" ht="9" customHeight="1" x14ac:dyDescent="0.15">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row>
    <row r="61" spans="2:36" ht="9" customHeight="1" x14ac:dyDescent="0.15">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row>
    <row r="62" spans="2:36" ht="9" customHeight="1" x14ac:dyDescent="0.15">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row>
    <row r="63" spans="2:36" ht="9" customHeight="1" x14ac:dyDescent="0.15">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row>
    <row r="64" spans="2:36" ht="9" customHeight="1" x14ac:dyDescent="0.15">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row>
    <row r="65" spans="2:36" ht="9" customHeight="1" x14ac:dyDescent="0.15">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2:36" ht="9" customHeight="1" x14ac:dyDescent="0.15">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2:36" ht="9" customHeight="1" x14ac:dyDescent="0.15">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2:36" ht="9" customHeight="1" x14ac:dyDescent="0.15">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2:36" ht="9" customHeight="1" x14ac:dyDescent="0.15">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2:36" ht="9" customHeight="1" x14ac:dyDescent="0.15">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2:36" ht="9" customHeight="1" x14ac:dyDescent="0.15">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2:36" ht="9" customHeight="1" x14ac:dyDescent="0.15">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2:36" ht="9" customHeight="1" x14ac:dyDescent="0.15">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2:36" ht="9" customHeight="1" x14ac:dyDescent="0.15">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2:36" ht="9" customHeight="1" x14ac:dyDescent="0.15">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2:36" ht="9" customHeight="1" x14ac:dyDescent="0.15">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2:36" ht="9" customHeight="1" x14ac:dyDescent="0.15">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2:36" ht="9" customHeight="1" x14ac:dyDescent="0.15">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2:36" ht="9" customHeight="1" x14ac:dyDescent="0.15">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2:36" ht="9" customHeight="1" x14ac:dyDescent="0.15">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sheetData>
  <sheetProtection password="CC1D" sheet="1" objects="1" scenarios="1"/>
  <mergeCells count="124">
    <mergeCell ref="AE23:AF24"/>
    <mergeCell ref="AG23:AJ23"/>
    <mergeCell ref="AA24:AC24"/>
    <mergeCell ref="AE25:AF25"/>
    <mergeCell ref="AG25:AJ25"/>
    <mergeCell ref="AG21:AI21"/>
    <mergeCell ref="B3:Z3"/>
    <mergeCell ref="I4:AJ4"/>
    <mergeCell ref="C31:U31"/>
    <mergeCell ref="V31:AD31"/>
    <mergeCell ref="AE31:AH31"/>
    <mergeCell ref="AF28:AI28"/>
    <mergeCell ref="C29:H30"/>
    <mergeCell ref="I29:O30"/>
    <mergeCell ref="T29:T30"/>
    <mergeCell ref="U29:U30"/>
    <mergeCell ref="X29:AJ30"/>
    <mergeCell ref="P30:S30"/>
    <mergeCell ref="C26:H28"/>
    <mergeCell ref="I26:S26"/>
    <mergeCell ref="U26:U28"/>
    <mergeCell ref="V26:W30"/>
    <mergeCell ref="X26:AE26"/>
    <mergeCell ref="P27:S28"/>
    <mergeCell ref="B19:B31"/>
    <mergeCell ref="C19:U19"/>
    <mergeCell ref="V19:AJ19"/>
    <mergeCell ref="T27:T28"/>
    <mergeCell ref="X27:AE27"/>
    <mergeCell ref="X28:AE28"/>
    <mergeCell ref="C20:C22"/>
    <mergeCell ref="D20:H20"/>
    <mergeCell ref="I20:O20"/>
    <mergeCell ref="P20:S20"/>
    <mergeCell ref="AA20:AC20"/>
    <mergeCell ref="AE20:AF22"/>
    <mergeCell ref="AG20:AJ20"/>
    <mergeCell ref="C23:C25"/>
    <mergeCell ref="D23:H24"/>
    <mergeCell ref="I23:O24"/>
    <mergeCell ref="P23:S24"/>
    <mergeCell ref="T23:T24"/>
    <mergeCell ref="U23:U24"/>
    <mergeCell ref="D21:H21"/>
    <mergeCell ref="P21:S21"/>
    <mergeCell ref="AA21:AC21"/>
    <mergeCell ref="AA23:AC23"/>
    <mergeCell ref="AG24:AI24"/>
    <mergeCell ref="D25:H25"/>
    <mergeCell ref="P25:S25"/>
    <mergeCell ref="AA25:AC25"/>
    <mergeCell ref="D22:H22"/>
    <mergeCell ref="P22:S22"/>
    <mergeCell ref="AA22:AC22"/>
    <mergeCell ref="C9:H9"/>
    <mergeCell ref="C17:H17"/>
    <mergeCell ref="I17:Y17"/>
    <mergeCell ref="Y13:AB14"/>
    <mergeCell ref="C15:H15"/>
    <mergeCell ref="I15:L15"/>
    <mergeCell ref="M15:P15"/>
    <mergeCell ref="Q15:T15"/>
    <mergeCell ref="U15:X15"/>
    <mergeCell ref="Y15:AB15"/>
    <mergeCell ref="AA11:AJ11"/>
    <mergeCell ref="C12:H14"/>
    <mergeCell ref="I12:T12"/>
    <mergeCell ref="U12:AB12"/>
    <mergeCell ref="AC12:AF14"/>
    <mergeCell ref="AG12:AJ14"/>
    <mergeCell ref="I13:L14"/>
    <mergeCell ref="M13:P14"/>
    <mergeCell ref="U16:X16"/>
    <mergeCell ref="Y16:AB16"/>
    <mergeCell ref="AC16:AF16"/>
    <mergeCell ref="AG16:AJ16"/>
    <mergeCell ref="N11:S11"/>
    <mergeCell ref="AK1:BA33"/>
    <mergeCell ref="H2:AC2"/>
    <mergeCell ref="C4:H4"/>
    <mergeCell ref="V5:Y7"/>
    <mergeCell ref="Z5:AA5"/>
    <mergeCell ref="Z6:AA6"/>
    <mergeCell ref="Z7:AA7"/>
    <mergeCell ref="E8:AH8"/>
    <mergeCell ref="W11:Z11"/>
    <mergeCell ref="Q13:T14"/>
    <mergeCell ref="U13:X14"/>
    <mergeCell ref="AC17:AJ17"/>
    <mergeCell ref="C18:H18"/>
    <mergeCell ref="I18:R18"/>
    <mergeCell ref="S18:T18"/>
    <mergeCell ref="W18:AF18"/>
    <mergeCell ref="AG18:AH18"/>
    <mergeCell ref="AC15:AF15"/>
    <mergeCell ref="AG15:AJ15"/>
    <mergeCell ref="C16:H16"/>
    <mergeCell ref="I16:L16"/>
    <mergeCell ref="M16:P16"/>
    <mergeCell ref="Q16:T16"/>
    <mergeCell ref="Z10:AB10"/>
    <mergeCell ref="AC10:AJ10"/>
    <mergeCell ref="N1:AJ1"/>
    <mergeCell ref="L9:AJ9"/>
    <mergeCell ref="I10:P10"/>
    <mergeCell ref="Q10:Y10"/>
    <mergeCell ref="C32:AJ32"/>
    <mergeCell ref="C33:AJ33"/>
    <mergeCell ref="B32:B33"/>
    <mergeCell ref="AG3:AH3"/>
    <mergeCell ref="AD3:AE3"/>
    <mergeCell ref="AA3:AB3"/>
    <mergeCell ref="AB5:AJ5"/>
    <mergeCell ref="AB6:AJ6"/>
    <mergeCell ref="AB7:AJ7"/>
    <mergeCell ref="B5:U7"/>
    <mergeCell ref="B8:D8"/>
    <mergeCell ref="B2:G2"/>
    <mergeCell ref="AD2:AJ2"/>
    <mergeCell ref="D1:M1"/>
    <mergeCell ref="B9:B18"/>
    <mergeCell ref="C10:H10"/>
    <mergeCell ref="C11:H11"/>
    <mergeCell ref="I11:M11"/>
  </mergeCells>
  <phoneticPr fontId="3"/>
  <conditionalFormatting sqref="AB5:AJ7 AA3:AB3 AD3:AE3 AG3:AH3">
    <cfRule type="cellIs" dxfId="0" priority="1" operator="equal">
      <formula>""</formula>
    </cfRule>
  </conditionalFormatting>
  <pageMargins left="0.78740157480314965" right="0.78740157480314965" top="0.98425196850393704" bottom="0.98425196850393704" header="0.51181102362204722" footer="0.51181102362204722"/>
  <pageSetup paperSize="9" scale="73" fitToHeight="0" orientation="portrait" errors="dash"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28575</xdr:colOff>
                    <xdr:row>9</xdr:row>
                    <xdr:rowOff>104775</xdr:rowOff>
                  </from>
                  <to>
                    <xdr:col>9</xdr:col>
                    <xdr:colOff>104775</xdr:colOff>
                    <xdr:row>9</xdr:row>
                    <xdr:rowOff>333375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228600</xdr:colOff>
                    <xdr:row>9</xdr:row>
                    <xdr:rowOff>47625</xdr:rowOff>
                  </from>
                  <to>
                    <xdr:col>17</xdr:col>
                    <xdr:colOff>57150</xdr:colOff>
                    <xdr:row>9</xdr:row>
                    <xdr:rowOff>409575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24</xdr:col>
                    <xdr:colOff>238125</xdr:colOff>
                    <xdr:row>9</xdr:row>
                    <xdr:rowOff>76200</xdr:rowOff>
                  </from>
                  <to>
                    <xdr:col>26</xdr:col>
                    <xdr:colOff>66675</xdr:colOff>
                    <xdr:row>9</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様式第1特例承認申請（計算あり）</vt:lpstr>
      <vt:lpstr>様式第7 特殊装置設置計画書</vt:lpstr>
      <vt:lpstr>様式第8 土地使用に係る届出書</vt:lpstr>
      <vt:lpstr>様式第9 誓約書</vt:lpstr>
      <vt:lpstr>様式第10 計算書</vt:lpstr>
      <vt:lpstr>'様式第10 計算書'!Print_Area</vt:lpstr>
      <vt:lpstr>'様式第1特例承認申請（計算あり）'!Print_Area</vt:lpstr>
      <vt:lpstr>'様式第7 特殊装置設置計画書'!Print_Area</vt:lpstr>
      <vt:lpstr>'様式第8 土地使用に係る届出書'!Print_Area</vt:lpstr>
      <vt:lpstr>'様式第9 誓約書'!Print_Area</vt:lpstr>
    </vt:vector>
  </TitlesOfParts>
  <Company>情報政策グループ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jyosys01</dc:creator>
  <cp:lastModifiedBy>西宮市役所</cp:lastModifiedBy>
  <cp:lastPrinted>2021-10-06T04:23:24Z</cp:lastPrinted>
  <dcterms:created xsi:type="dcterms:W3CDTF">2011-04-22T04:38:37Z</dcterms:created>
  <dcterms:modified xsi:type="dcterms:W3CDTF">2022-10-06T07:27:40Z</dcterms:modified>
</cp:coreProperties>
</file>