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470" windowWidth="9600" windowHeight="5610" activeTab="0"/>
  </bookViews>
  <sheets>
    <sheet name="目次 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Titles" localSheetId="3">'3'!$1:$5</definedName>
  </definedNames>
  <calcPr fullCalcOnLoad="1"/>
</workbook>
</file>

<file path=xl/sharedStrings.xml><?xml version="1.0" encoding="utf-8"?>
<sst xmlns="http://schemas.openxmlformats.org/spreadsheetml/2006/main" count="1085" uniqueCount="304">
  <si>
    <t>総数</t>
  </si>
  <si>
    <t>専業a)</t>
  </si>
  <si>
    <t>農家人口</t>
  </si>
  <si>
    <t>田</t>
  </si>
  <si>
    <t>畑b)</t>
  </si>
  <si>
    <t>1,057</t>
  </si>
  <si>
    <t>132</t>
  </si>
  <si>
    <t>925</t>
  </si>
  <si>
    <t>5,164</t>
  </si>
  <si>
    <t>380</t>
  </si>
  <si>
    <t>329</t>
  </si>
  <si>
    <t>51</t>
  </si>
  <si>
    <t>625</t>
  </si>
  <si>
    <t>53</t>
  </si>
  <si>
    <t>373</t>
  </si>
  <si>
    <t>322</t>
  </si>
  <si>
    <t>54</t>
  </si>
  <si>
    <t>1,056</t>
  </si>
  <si>
    <t>924</t>
  </si>
  <si>
    <t>5,158</t>
  </si>
  <si>
    <t>370</t>
  </si>
  <si>
    <t>319</t>
  </si>
  <si>
    <t>55</t>
  </si>
  <si>
    <t>962</t>
  </si>
  <si>
    <t>145</t>
  </si>
  <si>
    <t>817</t>
  </si>
  <si>
    <t>347</t>
  </si>
  <si>
    <t>299</t>
  </si>
  <si>
    <t>48</t>
  </si>
  <si>
    <t>582</t>
  </si>
  <si>
    <t>56</t>
  </si>
  <si>
    <t>4,500</t>
  </si>
  <si>
    <t>335</t>
  </si>
  <si>
    <t>288</t>
  </si>
  <si>
    <t>47</t>
  </si>
  <si>
    <t>57</t>
  </si>
  <si>
    <t>321</t>
  </si>
  <si>
    <t>276</t>
  </si>
  <si>
    <t>45</t>
  </si>
  <si>
    <t>58</t>
  </si>
  <si>
    <t>59</t>
  </si>
  <si>
    <t>338</t>
  </si>
  <si>
    <t>293</t>
  </si>
  <si>
    <t>46</t>
  </si>
  <si>
    <t>60</t>
  </si>
  <si>
    <t>868</t>
  </si>
  <si>
    <t>110</t>
  </si>
  <si>
    <t>758</t>
  </si>
  <si>
    <t>4,041</t>
  </si>
  <si>
    <t>310</t>
  </si>
  <si>
    <t>270</t>
  </si>
  <si>
    <t>40</t>
  </si>
  <si>
    <t>446</t>
  </si>
  <si>
    <t>61</t>
  </si>
  <si>
    <t>290</t>
  </si>
  <si>
    <t>265</t>
  </si>
  <si>
    <t>25</t>
  </si>
  <si>
    <t>62</t>
  </si>
  <si>
    <t>287</t>
  </si>
  <si>
    <t>262</t>
  </si>
  <si>
    <t>63</t>
  </si>
  <si>
    <t>282</t>
  </si>
  <si>
    <t>257</t>
  </si>
  <si>
    <t>732</t>
  </si>
  <si>
    <t>69</t>
  </si>
  <si>
    <t>663</t>
  </si>
  <si>
    <t>3,495</t>
  </si>
  <si>
    <t>289</t>
  </si>
  <si>
    <t>259</t>
  </si>
  <si>
    <t>30</t>
  </si>
  <si>
    <t>480</t>
  </si>
  <si>
    <t>3</t>
  </si>
  <si>
    <t>4</t>
  </si>
  <si>
    <t>5</t>
  </si>
  <si>
    <t>308</t>
  </si>
  <si>
    <t>264</t>
  </si>
  <si>
    <t>44</t>
  </si>
  <si>
    <t>6</t>
  </si>
  <si>
    <t>9</t>
  </si>
  <si>
    <t>581</t>
  </si>
  <si>
    <t>100</t>
  </si>
  <si>
    <t>481</t>
  </si>
  <si>
    <t>2,570</t>
  </si>
  <si>
    <t>222</t>
  </si>
  <si>
    <t>195</t>
  </si>
  <si>
    <t>27</t>
  </si>
  <si>
    <t>210</t>
  </si>
  <si>
    <t>495</t>
  </si>
  <si>
    <t>228</t>
  </si>
  <si>
    <t>2,251</t>
  </si>
  <si>
    <t>186</t>
  </si>
  <si>
    <t>150</t>
  </si>
  <si>
    <t>36</t>
  </si>
  <si>
    <t>　１　農業の推移</t>
  </si>
  <si>
    <t>保有山林</t>
  </si>
  <si>
    <t>2</t>
  </si>
  <si>
    <t>8</t>
  </si>
  <si>
    <t>7</t>
  </si>
  <si>
    <t>581</t>
  </si>
  <si>
    <t>100</t>
  </si>
  <si>
    <t>481</t>
  </si>
  <si>
    <t>222</t>
  </si>
  <si>
    <t>195</t>
  </si>
  <si>
    <t>27</t>
  </si>
  <si>
    <t>210</t>
  </si>
  <si>
    <t>10</t>
  </si>
  <si>
    <t>11</t>
  </si>
  <si>
    <t>12</t>
  </si>
  <si>
    <t>農　　　家　　　数</t>
  </si>
  <si>
    <t>年　　次</t>
  </si>
  <si>
    <t>経営耕地面積(ha)</t>
  </si>
  <si>
    <t>兼業a)</t>
  </si>
  <si>
    <t>総　数</t>
  </si>
  <si>
    <t>(ha)　C)</t>
  </si>
  <si>
    <r>
      <t xml:space="preserve"> </t>
    </r>
    <r>
      <rPr>
        <sz val="11"/>
        <rFont val="ＭＳ 明朝"/>
        <family val="1"/>
      </rPr>
      <t>平成元年</t>
    </r>
  </si>
  <si>
    <t>　３　集落別農家数，農家人口及び耕地面積</t>
  </si>
  <si>
    <t>農業集落名</t>
  </si>
  <si>
    <t>耕　地　面　積  （アール）</t>
  </si>
  <si>
    <t>個人所有動力耕うん機 ・ トラクター　a)</t>
  </si>
  <si>
    <t>販売農家</t>
  </si>
  <si>
    <t>自給的農家</t>
  </si>
  <si>
    <t>販売農家</t>
  </si>
  <si>
    <t>自給的農家</t>
  </si>
  <si>
    <t>総経営耕地</t>
  </si>
  <si>
    <t>畑</t>
  </si>
  <si>
    <t>樹園地</t>
  </si>
  <si>
    <t>農家数</t>
  </si>
  <si>
    <t>台数</t>
  </si>
  <si>
    <t>男</t>
  </si>
  <si>
    <t>女</t>
  </si>
  <si>
    <t>計</t>
  </si>
  <si>
    <t>-</t>
  </si>
  <si>
    <t>本庁</t>
  </si>
  <si>
    <t>…</t>
  </si>
  <si>
    <t>上野</t>
  </si>
  <si>
    <t>-</t>
  </si>
  <si>
    <t>大箇</t>
  </si>
  <si>
    <t>広田</t>
  </si>
  <si>
    <t>中</t>
  </si>
  <si>
    <t>越水</t>
  </si>
  <si>
    <t>上越木岩</t>
  </si>
  <si>
    <t>下越木岩</t>
  </si>
  <si>
    <t>鷲林寺</t>
  </si>
  <si>
    <t>17</t>
  </si>
  <si>
    <t>津田</t>
  </si>
  <si>
    <t>芦原第1</t>
  </si>
  <si>
    <t>芦原第2</t>
  </si>
  <si>
    <t>芦原第3</t>
  </si>
  <si>
    <t>芦原第5</t>
  </si>
  <si>
    <t>甲東</t>
  </si>
  <si>
    <t>門戸</t>
  </si>
  <si>
    <t>樋ノロ</t>
  </si>
  <si>
    <t>神呪</t>
  </si>
  <si>
    <t>上大市</t>
  </si>
  <si>
    <t>下大市</t>
  </si>
  <si>
    <t>段上</t>
  </si>
  <si>
    <t>上ケ原</t>
  </si>
  <si>
    <t>瓦木</t>
  </si>
  <si>
    <t>高木</t>
  </si>
  <si>
    <t>2</t>
  </si>
  <si>
    <t>荒木新田</t>
  </si>
  <si>
    <t>上新田</t>
  </si>
  <si>
    <t>中新田</t>
  </si>
  <si>
    <t>上瓦林</t>
  </si>
  <si>
    <t>鳴尾</t>
  </si>
  <si>
    <t>小松</t>
  </si>
  <si>
    <t>小曽根</t>
  </si>
  <si>
    <t>鳴尾東部</t>
  </si>
  <si>
    <t>本郷第1</t>
  </si>
  <si>
    <t>塩瀬</t>
  </si>
  <si>
    <t>東久保</t>
  </si>
  <si>
    <t>大西町</t>
  </si>
  <si>
    <t>西町</t>
  </si>
  <si>
    <t>南町</t>
  </si>
  <si>
    <t>中町</t>
  </si>
  <si>
    <t>北町</t>
  </si>
  <si>
    <t>東町</t>
  </si>
  <si>
    <t>木ノ元</t>
  </si>
  <si>
    <t>惣川</t>
  </si>
  <si>
    <t>山口</t>
  </si>
  <si>
    <t>名来</t>
  </si>
  <si>
    <t>下山口第1</t>
  </si>
  <si>
    <t>下山口第2</t>
  </si>
  <si>
    <t>金仙寺</t>
  </si>
  <si>
    <t>中野</t>
  </si>
  <si>
    <t>船坂</t>
  </si>
  <si>
    <t>上山口第1</t>
  </si>
  <si>
    <t>上山口第2</t>
  </si>
  <si>
    <t>上山口第3</t>
  </si>
  <si>
    <t>農　　家　　(戸)</t>
  </si>
  <si>
    <t>農　　　家　　　人　　　口</t>
  </si>
  <si>
    <t>保有山林</t>
  </si>
  <si>
    <t>総　数</t>
  </si>
  <si>
    <t>総　　　　数</t>
  </si>
  <si>
    <r>
      <t>面積</t>
    </r>
    <r>
      <rPr>
        <sz val="7"/>
        <rFont val="ＭＳ 明朝"/>
        <family val="1"/>
      </rPr>
      <t>(アール)</t>
    </r>
  </si>
  <si>
    <r>
      <t>面　　積</t>
    </r>
    <r>
      <rPr>
        <sz val="6"/>
        <rFont val="ＭＳ 明朝"/>
        <family val="1"/>
      </rPr>
      <t>(ヘクタール）</t>
    </r>
  </si>
  <si>
    <t/>
  </si>
  <si>
    <t>世帯主兼業主</t>
  </si>
  <si>
    <t>農業主</t>
  </si>
  <si>
    <t>恒常的勤務</t>
  </si>
  <si>
    <t>日雇・臨時雇・出稼ぎ</t>
  </si>
  <si>
    <t>自営兼業</t>
  </si>
  <si>
    <t>全市</t>
  </si>
  <si>
    <t>専業農家</t>
  </si>
  <si>
    <t>甲東</t>
  </si>
  <si>
    <t>瓦木</t>
  </si>
  <si>
    <t>本庁</t>
  </si>
  <si>
    <t>第　２　種　兼　業　農　家  b)</t>
  </si>
  <si>
    <t>　４　経営耕地面積規模別農家数</t>
  </si>
  <si>
    <t>10a未満</t>
  </si>
  <si>
    <t>300a以上</t>
  </si>
  <si>
    <t>自 給 的 農 家</t>
  </si>
  <si>
    <t xml:space="preserve">- </t>
  </si>
  <si>
    <t>農業の推移</t>
  </si>
  <si>
    <t>集落別農家数，農家人口及び耕地面積</t>
  </si>
  <si>
    <t>主要農産物作付面積及び収穫量</t>
  </si>
  <si>
    <t>１</t>
  </si>
  <si>
    <t>２</t>
  </si>
  <si>
    <t>３</t>
  </si>
  <si>
    <t>４</t>
  </si>
  <si>
    <t>５</t>
  </si>
  <si>
    <t>経営耕地面積規模別農家数</t>
  </si>
  <si>
    <t>販　　　　売　　　　農　　　　家</t>
  </si>
  <si>
    <t>総　数</t>
  </si>
  <si>
    <t>旧西宮市</t>
  </si>
  <si>
    <t>-</t>
  </si>
  <si>
    <t>-</t>
  </si>
  <si>
    <t>-</t>
  </si>
  <si>
    <t>-</t>
  </si>
  <si>
    <t>自給的</t>
  </si>
  <si>
    <t>農　家</t>
  </si>
  <si>
    <t>　２　自給的農家と販売農家の専兼業農家数</t>
  </si>
  <si>
    <t>第１種兼業農家a)</t>
  </si>
  <si>
    <t>兼　　　　業　　　　農　　　　家</t>
  </si>
  <si>
    <t>世帯主</t>
  </si>
  <si>
    <t>　５　主要農産物作付面積及び収穫量</t>
  </si>
  <si>
    <t>年　次</t>
  </si>
  <si>
    <t>米</t>
  </si>
  <si>
    <t>かんしょ</t>
  </si>
  <si>
    <t>ばれいしょ</t>
  </si>
  <si>
    <t>大　　　豆</t>
  </si>
  <si>
    <t>作付面積</t>
  </si>
  <si>
    <t>収穫量</t>
  </si>
  <si>
    <t>花き観賞植物a)</t>
  </si>
  <si>
    <t>栽培面積</t>
  </si>
  <si>
    <t>生産量(千本)</t>
  </si>
  <si>
    <t xml:space="preserve">   10　</t>
  </si>
  <si>
    <t>年　次</t>
  </si>
  <si>
    <t>トマト</t>
  </si>
  <si>
    <t>ほうれんそう</t>
  </si>
  <si>
    <t>ねぎ</t>
  </si>
  <si>
    <t>しゅんぎく</t>
  </si>
  <si>
    <t>　 10　</t>
  </si>
  <si>
    <t>その他の主要野菜</t>
  </si>
  <si>
    <t>か　　　き</t>
  </si>
  <si>
    <t>い　ち　じ　く</t>
  </si>
  <si>
    <r>
      <t>栽培面積</t>
    </r>
    <r>
      <rPr>
        <sz val="7"/>
        <rFont val="ＭＳ 明朝"/>
        <family val="1"/>
      </rPr>
      <t>（アール）</t>
    </r>
  </si>
  <si>
    <t>…</t>
  </si>
  <si>
    <t>自給的農家と販売農家の専兼業農家数</t>
  </si>
  <si>
    <t>…</t>
  </si>
  <si>
    <t>χ</t>
  </si>
  <si>
    <t xml:space="preserve">- </t>
  </si>
  <si>
    <t>　b)樹園地(果樹園茶園桑園その他の樹園地)も含む。</t>
  </si>
  <si>
    <t>施 設 園 芸　a)</t>
  </si>
  <si>
    <t>販　　　　　　　　　　　売　　　　　　　　　　　農　　　　　　　　　　　家</t>
  </si>
  <si>
    <t>　C)保有山林とは、登記の有無にかかわらず単独で経営できる山林で、所有・借入又は市内・市外を問わない。</t>
  </si>
  <si>
    <t>注a)平成12年より販売農家の内数である。</t>
  </si>
  <si>
    <t>＜戻る＞</t>
  </si>
  <si>
    <t>☆</t>
  </si>
  <si>
    <t>　調査対象</t>
  </si>
  <si>
    <t>　全ての農林業家</t>
  </si>
  <si>
    <t>☆</t>
  </si>
  <si>
    <t>　調査時期</t>
  </si>
  <si>
    <t>a)　農業所得を主とする兼業農家</t>
  </si>
  <si>
    <t>b)　農業所得を従とする兼業農家</t>
  </si>
  <si>
    <t>例外規定　a)</t>
  </si>
  <si>
    <t>a) 経営耕地面積が10アール未満でも過去１年間の農産物販売額が15万円以上あった農家。</t>
  </si>
  <si>
    <t>b) 経営耕地面積が30アール未満でも過去１年間の農産物販売額が50万円以上あった農家。</t>
  </si>
  <si>
    <t xml:space="preserve"> 昭和52年</t>
  </si>
  <si>
    <t>平成9年</t>
  </si>
  <si>
    <t xml:space="preserve">   11　</t>
  </si>
  <si>
    <t xml:space="preserve">   12　</t>
  </si>
  <si>
    <t xml:space="preserve">   13　</t>
  </si>
  <si>
    <t>　 11　</t>
  </si>
  <si>
    <t>　 12　</t>
  </si>
  <si>
    <t>　 13　</t>
  </si>
  <si>
    <t>13</t>
  </si>
  <si>
    <t>(単位　戸)</t>
  </si>
  <si>
    <t>(単位　ha トン)</t>
  </si>
  <si>
    <t>５　２０００年世界農林業センサス</t>
  </si>
  <si>
    <t>★　下記番号又は項目をクリックしてください。</t>
  </si>
  <si>
    <t xml:space="preserve">- </t>
  </si>
  <si>
    <t xml:space="preserve">- </t>
  </si>
  <si>
    <t>総　数</t>
  </si>
  <si>
    <t>10～30a</t>
  </si>
  <si>
    <t>30～50a</t>
  </si>
  <si>
    <t>50～100a</t>
  </si>
  <si>
    <t>100～150a</t>
  </si>
  <si>
    <t>150～200a</t>
  </si>
  <si>
    <t>200～250a</t>
  </si>
  <si>
    <t>250～300a</t>
  </si>
  <si>
    <t>10～30a</t>
  </si>
  <si>
    <t>例外規定販売農家 b)</t>
  </si>
  <si>
    <t>　平成12年2月1日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</si>
</sst>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#,##0.0_ ;[Red]\-#,##0.0\ "/>
    <numFmt numFmtId="185" formatCode="&quot;χ&quot;"/>
    <numFmt numFmtId="186" formatCode="#,##0_);[Red]\(#,##0\)"/>
    <numFmt numFmtId="187" formatCode="&quot;\&quot;#,##0_);[Red]\(&quot;\&quot;#,##0\)"/>
    <numFmt numFmtId="188" formatCode="[&lt;=999]000;[&lt;=99999]000\-00;000\-000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u val="single"/>
      <sz val="10.8"/>
      <color indexed="12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color indexed="57"/>
      <name val="ＭＳ ゴシック"/>
      <family val="3"/>
    </font>
    <font>
      <sz val="12"/>
      <color indexed="10"/>
      <name val="ＭＳ 明朝"/>
      <family val="1"/>
    </font>
    <font>
      <b/>
      <u val="single"/>
      <sz val="12"/>
      <color indexed="12"/>
      <name val="ＭＳ 明朝"/>
      <family val="1"/>
    </font>
    <font>
      <u val="single"/>
      <sz val="12"/>
      <color indexed="12"/>
      <name val="ＭＳ 明朝"/>
      <family val="1"/>
    </font>
    <font>
      <b/>
      <sz val="12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57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1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8" applyFont="1" applyBorder="1" applyAlignment="1">
      <alignment vertical="center"/>
    </xf>
    <xf numFmtId="38" fontId="5" fillId="2" borderId="1" xfId="18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38" fontId="2" fillId="3" borderId="2" xfId="18" applyFont="1" applyFill="1" applyBorder="1" applyAlignment="1">
      <alignment horizontal="right" vertical="center"/>
    </xf>
    <xf numFmtId="38" fontId="2" fillId="3" borderId="0" xfId="18" applyFont="1" applyFill="1" applyBorder="1" applyAlignment="1">
      <alignment horizontal="right" vertical="center"/>
    </xf>
    <xf numFmtId="38" fontId="2" fillId="3" borderId="3" xfId="18" applyFont="1" applyFill="1" applyBorder="1" applyAlignment="1">
      <alignment horizontal="right" vertical="center"/>
    </xf>
    <xf numFmtId="38" fontId="2" fillId="4" borderId="0" xfId="18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38" fontId="5" fillId="2" borderId="4" xfId="18" applyFont="1" applyFill="1" applyBorder="1" applyAlignment="1">
      <alignment horizontal="center" vertical="center"/>
    </xf>
    <xf numFmtId="38" fontId="5" fillId="2" borderId="5" xfId="18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distributed" vertical="center"/>
    </xf>
    <xf numFmtId="0" fontId="6" fillId="3" borderId="3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right" vertical="center"/>
    </xf>
    <xf numFmtId="38" fontId="6" fillId="3" borderId="0" xfId="18" applyFont="1" applyFill="1" applyBorder="1" applyAlignment="1">
      <alignment horizontal="right" vertical="center"/>
    </xf>
    <xf numFmtId="3" fontId="6" fillId="3" borderId="0" xfId="18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2" xfId="0" applyNumberFormat="1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vertical="center"/>
    </xf>
    <xf numFmtId="0" fontId="6" fillId="3" borderId="14" xfId="0" applyNumberFormat="1" applyFont="1" applyFill="1" applyBorder="1" applyAlignment="1">
      <alignment horizontal="right" vertical="center"/>
    </xf>
    <xf numFmtId="0" fontId="6" fillId="3" borderId="12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horizontal="right" vertical="center"/>
    </xf>
    <xf numFmtId="38" fontId="6" fillId="3" borderId="12" xfId="18" applyFont="1" applyFill="1" applyBorder="1" applyAlignment="1">
      <alignment horizontal="right" vertical="center"/>
    </xf>
    <xf numFmtId="38" fontId="3" fillId="4" borderId="0" xfId="18" applyFont="1" applyFill="1" applyBorder="1" applyAlignment="1">
      <alignment vertical="center"/>
    </xf>
    <xf numFmtId="38" fontId="13" fillId="4" borderId="0" xfId="18" applyFont="1" applyFill="1" applyBorder="1" applyAlignment="1">
      <alignment vertical="center"/>
    </xf>
    <xf numFmtId="38" fontId="13" fillId="0" borderId="0" xfId="18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distributed" vertical="center" wrapText="1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 quotePrefix="1">
      <alignment horizontal="right" vertical="center"/>
    </xf>
    <xf numFmtId="0" fontId="13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/>
    </xf>
    <xf numFmtId="38" fontId="2" fillId="0" borderId="0" xfId="18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8" fontId="13" fillId="2" borderId="0" xfId="18" applyFont="1" applyFill="1" applyBorder="1" applyAlignment="1">
      <alignment vertical="center"/>
    </xf>
    <xf numFmtId="38" fontId="13" fillId="2" borderId="12" xfId="18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38" fontId="13" fillId="2" borderId="8" xfId="18" applyFont="1" applyFill="1" applyBorder="1" applyAlignment="1">
      <alignment vertical="center"/>
    </xf>
    <xf numFmtId="38" fontId="13" fillId="2" borderId="13" xfId="18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horizontal="distributed" vertical="center"/>
    </xf>
    <xf numFmtId="0" fontId="6" fillId="5" borderId="0" xfId="22" applyFont="1" applyFill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6" fillId="6" borderId="0" xfId="22" applyFont="1" applyFill="1" applyAlignment="1">
      <alignment vertical="center"/>
      <protection/>
    </xf>
    <xf numFmtId="49" fontId="6" fillId="6" borderId="0" xfId="22" applyNumberFormat="1" applyFont="1" applyFill="1" applyAlignment="1">
      <alignment vertical="center"/>
      <protection/>
    </xf>
    <xf numFmtId="49" fontId="22" fillId="6" borderId="0" xfId="22" applyNumberFormat="1" applyFont="1" applyFill="1" applyAlignment="1">
      <alignment vertical="center"/>
      <protection/>
    </xf>
    <xf numFmtId="0" fontId="22" fillId="6" borderId="0" xfId="22" applyFont="1" applyFill="1" applyAlignment="1">
      <alignment vertical="center"/>
      <protection/>
    </xf>
    <xf numFmtId="49" fontId="23" fillId="6" borderId="0" xfId="17" applyNumberFormat="1" applyFont="1" applyFill="1" applyAlignment="1">
      <alignment horizontal="left" vertical="center"/>
    </xf>
    <xf numFmtId="49" fontId="24" fillId="6" borderId="0" xfId="17" applyNumberFormat="1" applyFont="1" applyFill="1" applyAlignment="1">
      <alignment horizontal="left" vertical="center"/>
    </xf>
    <xf numFmtId="0" fontId="23" fillId="6" borderId="0" xfId="16" applyFont="1" applyFill="1" applyAlignment="1">
      <alignment vertical="center"/>
    </xf>
    <xf numFmtId="49" fontId="24" fillId="6" borderId="0" xfId="17" applyNumberFormat="1" applyFont="1" applyFill="1" applyAlignment="1">
      <alignment vertical="center"/>
    </xf>
    <xf numFmtId="49" fontId="23" fillId="6" borderId="0" xfId="16" applyNumberFormat="1" applyFont="1" applyFill="1" applyAlignment="1">
      <alignment horizontal="left" vertical="center"/>
    </xf>
    <xf numFmtId="49" fontId="24" fillId="6" borderId="0" xfId="16" applyNumberFormat="1" applyFont="1" applyFill="1" applyAlignment="1">
      <alignment horizontal="left" vertical="center"/>
    </xf>
    <xf numFmtId="0" fontId="6" fillId="6" borderId="0" xfId="22" applyFont="1" applyFill="1" applyAlignment="1">
      <alignment/>
      <protection/>
    </xf>
    <xf numFmtId="0" fontId="6" fillId="5" borderId="0" xfId="22" applyFont="1" applyFill="1" applyAlignment="1">
      <alignment/>
      <protection/>
    </xf>
    <xf numFmtId="0" fontId="6" fillId="0" borderId="0" xfId="22" applyFont="1" applyAlignment="1">
      <alignment/>
      <protection/>
    </xf>
    <xf numFmtId="0" fontId="17" fillId="6" borderId="0" xfId="22" applyFont="1" applyFill="1" applyAlignment="1">
      <alignment horizontal="left" vertical="center"/>
      <protection/>
    </xf>
    <xf numFmtId="0" fontId="24" fillId="6" borderId="0" xfId="17" applyFont="1" applyFill="1" applyAlignment="1">
      <alignment horizontal="left" vertical="center"/>
    </xf>
    <xf numFmtId="0" fontId="25" fillId="6" borderId="0" xfId="22" applyFont="1" applyFill="1" applyBorder="1" applyAlignment="1">
      <alignment horizontal="left" vertical="center"/>
      <protection/>
    </xf>
    <xf numFmtId="0" fontId="25" fillId="5" borderId="0" xfId="22" applyFont="1" applyFill="1" applyBorder="1" applyAlignment="1">
      <alignment horizontal="left" vertical="distributed"/>
      <protection/>
    </xf>
    <xf numFmtId="0" fontId="25" fillId="6" borderId="0" xfId="22" applyFont="1" applyFill="1" applyBorder="1" applyAlignment="1">
      <alignment/>
      <protection/>
    </xf>
    <xf numFmtId="0" fontId="25" fillId="5" borderId="0" xfId="22" applyFont="1" applyFill="1" applyBorder="1" applyAlignment="1">
      <alignment/>
      <protection/>
    </xf>
    <xf numFmtId="49" fontId="6" fillId="5" borderId="0" xfId="22" applyNumberFormat="1" applyFont="1" applyFill="1" applyAlignment="1">
      <alignment vertical="center"/>
      <protection/>
    </xf>
    <xf numFmtId="49" fontId="6" fillId="0" borderId="0" xfId="22" applyNumberFormat="1" applyFont="1" applyAlignment="1">
      <alignment vertical="center"/>
      <protection/>
    </xf>
    <xf numFmtId="0" fontId="13" fillId="2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49" fontId="13" fillId="2" borderId="0" xfId="0" applyNumberFormat="1" applyFont="1" applyFill="1" applyBorder="1" applyAlignment="1">
      <alignment horizontal="right" vertical="center"/>
    </xf>
    <xf numFmtId="49" fontId="13" fillId="2" borderId="8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distributed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49" fontId="13" fillId="2" borderId="9" xfId="0" applyNumberFormat="1" applyFont="1" applyFill="1" applyBorder="1" applyAlignment="1">
      <alignment horizontal="right" vertical="center"/>
    </xf>
    <xf numFmtId="49" fontId="13" fillId="2" borderId="1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3" borderId="3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vertical="center"/>
    </xf>
    <xf numFmtId="49" fontId="13" fillId="2" borderId="12" xfId="0" applyNumberFormat="1" applyFont="1" applyFill="1" applyBorder="1" applyAlignment="1">
      <alignment horizontal="right" vertical="center"/>
    </xf>
    <xf numFmtId="0" fontId="13" fillId="3" borderId="14" xfId="0" applyNumberFormat="1" applyFont="1" applyFill="1" applyBorder="1" applyAlignment="1">
      <alignment horizontal="right" vertical="center"/>
    </xf>
    <xf numFmtId="0" fontId="13" fillId="3" borderId="12" xfId="0" applyNumberFormat="1" applyFont="1" applyFill="1" applyBorder="1" applyAlignment="1">
      <alignment horizontal="right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2" borderId="18" xfId="0" applyNumberFormat="1" applyFont="1" applyFill="1" applyBorder="1" applyAlignment="1">
      <alignment vertical="center"/>
    </xf>
    <xf numFmtId="0" fontId="4" fillId="2" borderId="11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38" fontId="17" fillId="0" borderId="0" xfId="18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38" fontId="17" fillId="0" borderId="0" xfId="18" applyFont="1" applyFill="1" applyBorder="1" applyAlignment="1">
      <alignment vertical="center"/>
    </xf>
    <xf numFmtId="38" fontId="17" fillId="0" borderId="0" xfId="18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38" fontId="13" fillId="0" borderId="0" xfId="18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distributed" vertical="center"/>
    </xf>
    <xf numFmtId="0" fontId="21" fillId="6" borderId="0" xfId="22" applyFont="1" applyFill="1" applyAlignment="1">
      <alignment horizontal="center" vertical="center"/>
      <protection/>
    </xf>
    <xf numFmtId="38" fontId="26" fillId="0" borderId="0" xfId="16" applyFont="1" applyFill="1" applyBorder="1" applyAlignment="1">
      <alignment horizontal="right" vertical="center"/>
    </xf>
    <xf numFmtId="0" fontId="27" fillId="6" borderId="0" xfId="22" applyFont="1" applyFill="1" applyAlignment="1">
      <alignment horizontal="right" vertical="center"/>
      <protection/>
    </xf>
    <xf numFmtId="0" fontId="27" fillId="6" borderId="0" xfId="22" applyFont="1" applyFill="1" applyAlignment="1">
      <alignment horizontal="left" vertical="center"/>
      <protection/>
    </xf>
    <xf numFmtId="0" fontId="28" fillId="2" borderId="0" xfId="0" applyFont="1" applyFill="1" applyBorder="1" applyAlignment="1">
      <alignment vertical="center"/>
    </xf>
    <xf numFmtId="49" fontId="28" fillId="2" borderId="0" xfId="0" applyNumberFormat="1" applyFont="1" applyFill="1" applyBorder="1" applyAlignment="1">
      <alignment horizontal="right" vertical="center"/>
    </xf>
    <xf numFmtId="0" fontId="28" fillId="3" borderId="2" xfId="0" applyNumberFormat="1" applyFont="1" applyFill="1" applyBorder="1" applyAlignment="1">
      <alignment horizontal="right" vertical="center"/>
    </xf>
    <xf numFmtId="0" fontId="28" fillId="3" borderId="19" xfId="0" applyNumberFormat="1" applyFont="1" applyFill="1" applyBorder="1" applyAlignment="1">
      <alignment horizontal="right" vertical="center"/>
    </xf>
    <xf numFmtId="0" fontId="28" fillId="3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distributed" vertical="center"/>
    </xf>
    <xf numFmtId="0" fontId="19" fillId="2" borderId="0" xfId="0" applyFont="1" applyFill="1" applyAlignment="1">
      <alignment horizontal="distributed" vertical="center"/>
    </xf>
    <xf numFmtId="49" fontId="29" fillId="2" borderId="0" xfId="0" applyNumberFormat="1" applyFont="1" applyFill="1" applyBorder="1" applyAlignment="1">
      <alignment vertical="center"/>
    </xf>
    <xf numFmtId="38" fontId="19" fillId="3" borderId="2" xfId="18" applyFont="1" applyFill="1" applyBorder="1" applyAlignment="1">
      <alignment horizontal="right" vertical="center"/>
    </xf>
    <xf numFmtId="38" fontId="19" fillId="3" borderId="19" xfId="18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8" fontId="19" fillId="3" borderId="3" xfId="18" applyFont="1" applyFill="1" applyBorder="1" applyAlignment="1">
      <alignment horizontal="right" vertical="center"/>
    </xf>
    <xf numFmtId="38" fontId="19" fillId="3" borderId="0" xfId="18" applyFont="1" applyFill="1" applyBorder="1" applyAlignment="1">
      <alignment horizontal="right" vertical="center"/>
    </xf>
    <xf numFmtId="38" fontId="19" fillId="3" borderId="3" xfId="18" applyFont="1" applyFill="1" applyBorder="1" applyAlignment="1">
      <alignment vertical="center"/>
    </xf>
    <xf numFmtId="38" fontId="19" fillId="3" borderId="0" xfId="18" applyFont="1" applyFill="1" applyBorder="1" applyAlignment="1">
      <alignment vertical="center"/>
    </xf>
    <xf numFmtId="0" fontId="19" fillId="3" borderId="3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29" fillId="2" borderId="8" xfId="0" applyFont="1" applyFill="1" applyBorder="1" applyAlignment="1">
      <alignment vertical="center"/>
    </xf>
    <xf numFmtId="38" fontId="28" fillId="2" borderId="0" xfId="18" applyFont="1" applyFill="1" applyBorder="1" applyAlignment="1">
      <alignment vertical="center"/>
    </xf>
    <xf numFmtId="38" fontId="28" fillId="0" borderId="0" xfId="18" applyFont="1" applyFill="1" applyBorder="1" applyAlignment="1">
      <alignment vertical="center"/>
    </xf>
    <xf numFmtId="38" fontId="28" fillId="0" borderId="0" xfId="18" applyFont="1" applyBorder="1" applyAlignme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9" fillId="2" borderId="12" xfId="0" applyNumberFormat="1" applyFont="1" applyFill="1" applyBorder="1" applyAlignment="1">
      <alignment horizontal="center" vertical="center"/>
    </xf>
    <xf numFmtId="38" fontId="29" fillId="3" borderId="14" xfId="18" applyFont="1" applyFill="1" applyBorder="1" applyAlignment="1">
      <alignment horizontal="right" vertical="center"/>
    </xf>
    <xf numFmtId="38" fontId="29" fillId="3" borderId="12" xfId="18" applyFont="1" applyFill="1" applyBorder="1" applyAlignment="1">
      <alignment horizontal="right" vertical="center"/>
    </xf>
    <xf numFmtId="49" fontId="29" fillId="0" borderId="0" xfId="0" applyNumberFormat="1" applyFont="1" applyBorder="1" applyAlignment="1">
      <alignment vertical="center"/>
    </xf>
    <xf numFmtId="177" fontId="29" fillId="3" borderId="3" xfId="18" applyNumberFormat="1" applyFont="1" applyFill="1" applyBorder="1" applyAlignment="1">
      <alignment horizontal="right" vertical="center"/>
    </xf>
    <xf numFmtId="176" fontId="29" fillId="3" borderId="0" xfId="18" applyNumberFormat="1" applyFont="1" applyFill="1" applyBorder="1" applyAlignment="1">
      <alignment horizontal="right" vertical="center"/>
    </xf>
    <xf numFmtId="49" fontId="29" fillId="3" borderId="0" xfId="18" applyNumberFormat="1" applyFont="1" applyFill="1" applyBorder="1" applyAlignment="1">
      <alignment horizontal="right" vertical="center"/>
    </xf>
    <xf numFmtId="177" fontId="2" fillId="3" borderId="3" xfId="18" applyNumberFormat="1" applyFont="1" applyFill="1" applyBorder="1" applyAlignment="1">
      <alignment horizontal="right" vertical="center"/>
    </xf>
    <xf numFmtId="176" fontId="2" fillId="3" borderId="0" xfId="18" applyNumberFormat="1" applyFont="1" applyFill="1" applyBorder="1" applyAlignment="1">
      <alignment horizontal="right" vertical="center"/>
    </xf>
    <xf numFmtId="49" fontId="2" fillId="3" borderId="0" xfId="18" applyNumberFormat="1" applyFont="1" applyFill="1" applyBorder="1" applyAlignment="1">
      <alignment horizontal="right" vertical="center"/>
    </xf>
    <xf numFmtId="177" fontId="2" fillId="3" borderId="0" xfId="18" applyNumberFormat="1" applyFont="1" applyFill="1" applyBorder="1" applyAlignment="1">
      <alignment horizontal="right" vertical="center"/>
    </xf>
    <xf numFmtId="177" fontId="2" fillId="3" borderId="0" xfId="18" applyNumberFormat="1" applyFont="1" applyFill="1" applyBorder="1" applyAlignment="1">
      <alignment vertical="center"/>
    </xf>
    <xf numFmtId="179" fontId="2" fillId="3" borderId="0" xfId="18" applyNumberFormat="1" applyFont="1" applyFill="1" applyBorder="1" applyAlignment="1">
      <alignment horizontal="right" vertical="center"/>
    </xf>
    <xf numFmtId="177" fontId="2" fillId="3" borderId="12" xfId="18" applyNumberFormat="1" applyFont="1" applyFill="1" applyBorder="1" applyAlignment="1">
      <alignment horizontal="right" vertical="center"/>
    </xf>
    <xf numFmtId="49" fontId="2" fillId="3" borderId="12" xfId="18" applyNumberFormat="1" applyFont="1" applyFill="1" applyBorder="1" applyAlignment="1">
      <alignment horizontal="right" vertical="center"/>
    </xf>
    <xf numFmtId="38" fontId="2" fillId="2" borderId="6" xfId="18" applyFont="1" applyFill="1" applyBorder="1" applyAlignment="1">
      <alignment vertical="center"/>
    </xf>
    <xf numFmtId="38" fontId="2" fillId="2" borderId="7" xfId="18" applyFont="1" applyFill="1" applyBorder="1" applyAlignment="1">
      <alignment vertical="center"/>
    </xf>
    <xf numFmtId="38" fontId="2" fillId="2" borderId="0" xfId="18" applyFont="1" applyFill="1" applyBorder="1" applyAlignment="1">
      <alignment vertical="center"/>
    </xf>
    <xf numFmtId="38" fontId="2" fillId="2" borderId="9" xfId="18" applyFont="1" applyFill="1" applyBorder="1" applyAlignment="1">
      <alignment vertical="center"/>
    </xf>
    <xf numFmtId="38" fontId="2" fillId="2" borderId="10" xfId="18" applyFont="1" applyFill="1" applyBorder="1" applyAlignment="1">
      <alignment vertical="center"/>
    </xf>
    <xf numFmtId="38" fontId="2" fillId="2" borderId="11" xfId="18" applyFont="1" applyFill="1" applyBorder="1" applyAlignment="1">
      <alignment horizontal="center" vertical="center"/>
    </xf>
    <xf numFmtId="49" fontId="29" fillId="2" borderId="0" xfId="0" applyNumberFormat="1" applyFont="1" applyFill="1" applyBorder="1" applyAlignment="1">
      <alignment horizontal="center" vertical="center"/>
    </xf>
    <xf numFmtId="0" fontId="29" fillId="3" borderId="3" xfId="0" applyNumberFormat="1" applyFont="1" applyFill="1" applyBorder="1" applyAlignment="1">
      <alignment vertical="center"/>
    </xf>
    <xf numFmtId="0" fontId="29" fillId="3" borderId="0" xfId="0" applyNumberFormat="1" applyFont="1" applyFill="1" applyBorder="1" applyAlignment="1">
      <alignment vertical="center"/>
    </xf>
    <xf numFmtId="3" fontId="29" fillId="3" borderId="0" xfId="0" applyNumberFormat="1" applyFont="1" applyFill="1" applyBorder="1" applyAlignment="1">
      <alignment vertical="center"/>
    </xf>
    <xf numFmtId="49" fontId="29" fillId="2" borderId="13" xfId="0" applyNumberFormat="1" applyFont="1" applyFill="1" applyBorder="1" applyAlignment="1">
      <alignment horizontal="center" vertical="center"/>
    </xf>
    <xf numFmtId="0" fontId="29" fillId="3" borderId="14" xfId="0" applyNumberFormat="1" applyFont="1" applyFill="1" applyBorder="1" applyAlignment="1">
      <alignment vertical="center"/>
    </xf>
    <xf numFmtId="3" fontId="29" fillId="3" borderId="12" xfId="0" applyNumberFormat="1" applyFont="1" applyFill="1" applyBorder="1" applyAlignment="1">
      <alignment vertical="center"/>
    </xf>
    <xf numFmtId="0" fontId="29" fillId="3" borderId="12" xfId="0" applyNumberFormat="1" applyFont="1" applyFill="1" applyBorder="1" applyAlignment="1">
      <alignment horizontal="right" vertical="center"/>
    </xf>
    <xf numFmtId="0" fontId="29" fillId="3" borderId="12" xfId="0" applyNumberFormat="1" applyFont="1" applyFill="1" applyBorder="1" applyAlignment="1">
      <alignment vertical="center"/>
    </xf>
    <xf numFmtId="49" fontId="13" fillId="2" borderId="20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28" fillId="2" borderId="19" xfId="0" applyNumberFormat="1" applyFont="1" applyFill="1" applyBorder="1" applyAlignment="1">
      <alignment horizontal="distributed" vertical="center"/>
    </xf>
    <xf numFmtId="49" fontId="13" fillId="2" borderId="0" xfId="0" applyNumberFormat="1" applyFont="1" applyFill="1" applyBorder="1" applyAlignment="1">
      <alignment horizontal="distributed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38" fontId="17" fillId="0" borderId="0" xfId="18" applyFont="1" applyFill="1" applyBorder="1" applyAlignment="1">
      <alignment horizontal="center" vertical="center"/>
    </xf>
    <xf numFmtId="0" fontId="21" fillId="7" borderId="22" xfId="22" applyFont="1" applyFill="1" applyBorder="1" applyAlignment="1">
      <alignment horizontal="center" vertical="center"/>
      <protection/>
    </xf>
    <xf numFmtId="0" fontId="21" fillId="7" borderId="23" xfId="22" applyFont="1" applyFill="1" applyBorder="1" applyAlignment="1">
      <alignment horizontal="center" vertical="center"/>
      <protection/>
    </xf>
    <xf numFmtId="0" fontId="21" fillId="7" borderId="24" xfId="22" applyFont="1" applyFill="1" applyBorder="1" applyAlignment="1">
      <alignment horizontal="center" vertical="center"/>
      <protection/>
    </xf>
    <xf numFmtId="49" fontId="27" fillId="6" borderId="0" xfId="22" applyNumberFormat="1" applyFont="1" applyFill="1" applyAlignment="1">
      <alignment horizontal="left" vertical="center"/>
      <protection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38" fontId="5" fillId="2" borderId="18" xfId="18" applyFont="1" applyFill="1" applyBorder="1" applyAlignment="1">
      <alignment horizontal="center" vertical="center"/>
    </xf>
    <xf numFmtId="38" fontId="5" fillId="2" borderId="20" xfId="18" applyFont="1" applyFill="1" applyBorder="1" applyAlignment="1">
      <alignment horizontal="center" vertical="center"/>
    </xf>
    <xf numFmtId="38" fontId="5" fillId="2" borderId="1" xfId="18" applyFont="1" applyFill="1" applyBorder="1" applyAlignment="1">
      <alignment horizontal="center" vertical="center"/>
    </xf>
    <xf numFmtId="38" fontId="5" fillId="2" borderId="25" xfId="18" applyFont="1" applyFill="1" applyBorder="1" applyAlignment="1">
      <alignment horizontal="center" vertical="center"/>
    </xf>
    <xf numFmtId="38" fontId="5" fillId="2" borderId="21" xfId="18" applyFont="1" applyFill="1" applyBorder="1" applyAlignment="1">
      <alignment horizontal="center" vertical="center"/>
    </xf>
    <xf numFmtId="38" fontId="5" fillId="2" borderId="26" xfId="18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distributed" vertical="center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distributed" vertical="center"/>
    </xf>
    <xf numFmtId="0" fontId="29" fillId="2" borderId="0" xfId="0" applyFont="1" applyFill="1" applyBorder="1" applyAlignment="1">
      <alignment horizontal="distributed" vertical="center"/>
    </xf>
    <xf numFmtId="49" fontId="19" fillId="2" borderId="0" xfId="0" applyNumberFormat="1" applyFont="1" applyFill="1" applyBorder="1" applyAlignment="1">
      <alignment horizontal="distributed" vertical="center"/>
    </xf>
    <xf numFmtId="0" fontId="19" fillId="2" borderId="0" xfId="0" applyFont="1" applyFill="1" applyAlignment="1">
      <alignment horizontal="distributed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distributed" vertical="center"/>
    </xf>
    <xf numFmtId="0" fontId="0" fillId="2" borderId="0" xfId="0" applyFont="1" applyFill="1" applyAlignment="1">
      <alignment horizontal="distributed" vertical="center"/>
    </xf>
    <xf numFmtId="0" fontId="2" fillId="2" borderId="0" xfId="0" applyNumberFormat="1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distributed" vertical="center"/>
    </xf>
    <xf numFmtId="0" fontId="6" fillId="2" borderId="12" xfId="0" applyNumberFormat="1" applyFont="1" applyFill="1" applyBorder="1" applyAlignment="1">
      <alignment horizontal="distributed" vertical="center"/>
    </xf>
    <xf numFmtId="0" fontId="0" fillId="2" borderId="12" xfId="0" applyFont="1" applyFill="1" applyBorder="1" applyAlignment="1">
      <alignment horizontal="distributed" vertical="center"/>
    </xf>
    <xf numFmtId="38" fontId="2" fillId="2" borderId="16" xfId="18" applyFont="1" applyFill="1" applyBorder="1" applyAlignment="1">
      <alignment horizontal="center" vertical="center"/>
    </xf>
    <xf numFmtId="38" fontId="2" fillId="2" borderId="1" xfId="18" applyFont="1" applyFill="1" applyBorder="1" applyAlignment="1">
      <alignment horizontal="center" vertical="center"/>
    </xf>
    <xf numFmtId="38" fontId="2" fillId="2" borderId="0" xfId="18" applyFont="1" applyFill="1" applyBorder="1" applyAlignment="1">
      <alignment horizontal="center" vertical="center"/>
    </xf>
    <xf numFmtId="38" fontId="2" fillId="2" borderId="8" xfId="18" applyFont="1" applyFill="1" applyBorder="1" applyAlignment="1">
      <alignment horizontal="center" vertical="center"/>
    </xf>
    <xf numFmtId="49" fontId="29" fillId="2" borderId="0" xfId="0" applyNumberFormat="1" applyFont="1" applyFill="1" applyBorder="1" applyAlignment="1">
      <alignment horizontal="distributed" vertical="center"/>
    </xf>
    <xf numFmtId="0" fontId="29" fillId="2" borderId="0" xfId="0" applyFont="1" applyFill="1" applyAlignment="1">
      <alignment horizontal="distributed" vertical="center"/>
    </xf>
    <xf numFmtId="38" fontId="2" fillId="2" borderId="19" xfId="18" applyFont="1" applyFill="1" applyBorder="1" applyAlignment="1">
      <alignment horizontal="center" vertical="center"/>
    </xf>
    <xf numFmtId="38" fontId="2" fillId="2" borderId="9" xfId="18" applyFont="1" applyFill="1" applyBorder="1" applyAlignment="1">
      <alignment horizontal="center" vertical="center"/>
    </xf>
    <xf numFmtId="38" fontId="2" fillId="2" borderId="25" xfId="18" applyFont="1" applyFill="1" applyBorder="1" applyAlignment="1">
      <alignment horizontal="center" vertical="center"/>
    </xf>
    <xf numFmtId="38" fontId="2" fillId="2" borderId="21" xfId="18" applyFont="1" applyFill="1" applyBorder="1" applyAlignment="1">
      <alignment horizontal="center" vertical="center"/>
    </xf>
    <xf numFmtId="38" fontId="2" fillId="2" borderId="17" xfId="18" applyFont="1" applyFill="1" applyBorder="1" applyAlignment="1">
      <alignment horizontal="center" vertical="center"/>
    </xf>
    <xf numFmtId="38" fontId="2" fillId="2" borderId="28" xfId="18" applyFont="1" applyFill="1" applyBorder="1" applyAlignment="1">
      <alignment horizontal="center" vertical="center"/>
    </xf>
    <xf numFmtId="38" fontId="2" fillId="2" borderId="15" xfId="18" applyFont="1" applyFill="1" applyBorder="1" applyAlignment="1">
      <alignment horizontal="center" vertical="center"/>
    </xf>
    <xf numFmtId="38" fontId="2" fillId="2" borderId="20" xfId="18" applyFont="1" applyFill="1" applyBorder="1" applyAlignment="1">
      <alignment horizontal="center" vertical="center"/>
    </xf>
    <xf numFmtId="38" fontId="2" fillId="2" borderId="26" xfId="18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ハイパーリンク_H10jutaku" xfId="17"/>
    <cellStyle name="Comma [0]" xfId="18"/>
    <cellStyle name="Comma" xfId="19"/>
    <cellStyle name="Currency [0]" xfId="20"/>
    <cellStyle name="Currency" xfId="21"/>
    <cellStyle name="標準_H10jutaku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20" zoomScaleNormal="120" workbookViewId="0" topLeftCell="A1">
      <selection activeCell="A1" sqref="A1:F1"/>
    </sheetView>
  </sheetViews>
  <sheetFormatPr defaultColWidth="9.00390625" defaultRowHeight="13.5"/>
  <cols>
    <col min="1" max="1" width="6.50390625" style="66" customWidth="1"/>
    <col min="2" max="2" width="3.00390625" style="87" customWidth="1"/>
    <col min="3" max="3" width="3.50390625" style="87" customWidth="1"/>
    <col min="4" max="4" width="54.75390625" style="66" customWidth="1"/>
    <col min="5" max="5" width="7.00390625" style="66" customWidth="1"/>
    <col min="6" max="6" width="12.00390625" style="66" customWidth="1"/>
    <col min="7" max="16384" width="7.00390625" style="66" customWidth="1"/>
  </cols>
  <sheetData>
    <row r="1" spans="1:17" ht="36" customHeight="1" thickBot="1" thickTop="1">
      <c r="A1" s="206" t="s">
        <v>289</v>
      </c>
      <c r="B1" s="207"/>
      <c r="C1" s="207"/>
      <c r="D1" s="207"/>
      <c r="E1" s="207"/>
      <c r="F1" s="208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" customHeight="1" thickTop="1">
      <c r="A2" s="132"/>
      <c r="B2" s="132"/>
      <c r="C2" s="132"/>
      <c r="D2" s="132"/>
      <c r="E2" s="132"/>
      <c r="F2" s="132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 customHeight="1">
      <c r="A3" s="132"/>
      <c r="B3" s="134" t="s">
        <v>268</v>
      </c>
      <c r="C3" s="135" t="s">
        <v>269</v>
      </c>
      <c r="D3" s="132"/>
      <c r="E3" s="132"/>
      <c r="F3" s="132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" customHeight="1">
      <c r="A4" s="132"/>
      <c r="B4" s="134"/>
      <c r="C4" s="135" t="s">
        <v>270</v>
      </c>
      <c r="D4" s="132"/>
      <c r="E4" s="132"/>
      <c r="F4" s="13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5" customHeight="1">
      <c r="A5" s="132"/>
      <c r="B5" s="134" t="s">
        <v>271</v>
      </c>
      <c r="C5" s="135" t="s">
        <v>272</v>
      </c>
      <c r="D5" s="132"/>
      <c r="E5" s="132"/>
      <c r="F5" s="132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5" customHeight="1">
      <c r="A6" s="132"/>
      <c r="B6" s="134"/>
      <c r="C6" s="209" t="s">
        <v>303</v>
      </c>
      <c r="D6" s="209"/>
      <c r="E6" s="132"/>
      <c r="F6" s="132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9" customHeight="1">
      <c r="A7" s="67"/>
      <c r="B7" s="68"/>
      <c r="C7" s="68"/>
      <c r="D7" s="67"/>
      <c r="E7" s="67"/>
      <c r="F7" s="67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30" customHeight="1">
      <c r="A8" s="67"/>
      <c r="B8" s="69" t="s">
        <v>290</v>
      </c>
      <c r="C8" s="69"/>
      <c r="D8" s="67"/>
      <c r="E8" s="70"/>
      <c r="F8" s="67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33.75" customHeight="1">
      <c r="A9" s="67"/>
      <c r="B9" s="71" t="s">
        <v>216</v>
      </c>
      <c r="C9" s="72"/>
      <c r="D9" s="73" t="s">
        <v>213</v>
      </c>
      <c r="E9" s="67"/>
      <c r="F9" s="67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33.75" customHeight="1">
      <c r="A10" s="67"/>
      <c r="B10" s="73" t="s">
        <v>217</v>
      </c>
      <c r="C10" s="74"/>
      <c r="D10" s="73" t="s">
        <v>258</v>
      </c>
      <c r="E10" s="67"/>
      <c r="F10" s="67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33.75" customHeight="1">
      <c r="A11" s="67"/>
      <c r="B11" s="75" t="s">
        <v>218</v>
      </c>
      <c r="C11" s="76"/>
      <c r="D11" s="73" t="s">
        <v>214</v>
      </c>
      <c r="E11" s="67"/>
      <c r="F11" s="67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33.75" customHeight="1">
      <c r="A12" s="67"/>
      <c r="B12" s="75" t="s">
        <v>219</v>
      </c>
      <c r="C12" s="76"/>
      <c r="D12" s="73" t="s">
        <v>221</v>
      </c>
      <c r="E12" s="67"/>
      <c r="F12" s="67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33.75" customHeight="1">
      <c r="A13" s="67"/>
      <c r="B13" s="75" t="s">
        <v>220</v>
      </c>
      <c r="C13" s="75"/>
      <c r="D13" s="73" t="s">
        <v>215</v>
      </c>
      <c r="E13" s="67"/>
      <c r="F13" s="67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24" customHeight="1">
      <c r="A14" s="67"/>
      <c r="B14" s="75"/>
      <c r="C14" s="75"/>
      <c r="D14" s="73"/>
      <c r="E14" s="67"/>
      <c r="F14" s="67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30" customHeight="1">
      <c r="A15" s="67"/>
      <c r="B15" s="68"/>
      <c r="C15" s="72"/>
      <c r="D15" s="67"/>
      <c r="E15" s="67"/>
      <c r="F15" s="67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s="79" customFormat="1" ht="24" customHeight="1">
      <c r="A16" s="77"/>
      <c r="B16" s="68"/>
      <c r="C16" s="72"/>
      <c r="D16" s="67"/>
      <c r="E16" s="77"/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ht="21" customHeight="1">
      <c r="A17" s="67"/>
      <c r="B17" s="68"/>
      <c r="C17" s="80"/>
      <c r="D17" s="67"/>
      <c r="E17" s="67"/>
      <c r="F17" s="67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24" customHeight="1">
      <c r="A18" s="67"/>
      <c r="B18" s="68"/>
      <c r="C18" s="81"/>
      <c r="D18" s="67"/>
      <c r="E18" s="67"/>
      <c r="F18" s="67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21" customHeight="1">
      <c r="A19" s="67"/>
      <c r="B19" s="68"/>
      <c r="C19" s="80"/>
      <c r="D19" s="67"/>
      <c r="E19" s="67"/>
      <c r="F19" s="67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30" customHeight="1">
      <c r="A20" s="67"/>
      <c r="B20" s="68"/>
      <c r="C20" s="81"/>
      <c r="D20" s="67"/>
      <c r="E20" s="82"/>
      <c r="F20" s="82"/>
      <c r="G20" s="83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ht="30" customHeight="1">
      <c r="A21" s="67"/>
      <c r="B21" s="68"/>
      <c r="C21" s="81"/>
      <c r="D21" s="67"/>
      <c r="E21" s="67"/>
      <c r="F21" s="67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30" customHeight="1">
      <c r="A22" s="67"/>
      <c r="B22" s="68"/>
      <c r="C22" s="81"/>
      <c r="D22" s="67"/>
      <c r="E22" s="67"/>
      <c r="F22" s="67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s="79" customFormat="1" ht="24" customHeight="1">
      <c r="A23" s="77"/>
      <c r="B23" s="68"/>
      <c r="C23" s="81"/>
      <c r="D23" s="67"/>
      <c r="E23" s="84"/>
      <c r="F23" s="84"/>
      <c r="G23" s="85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21" customHeight="1">
      <c r="A24" s="67"/>
      <c r="B24" s="68"/>
      <c r="C24" s="80"/>
      <c r="D24" s="67"/>
      <c r="E24" s="67"/>
      <c r="F24" s="67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30" customHeight="1">
      <c r="A25" s="67"/>
      <c r="B25" s="68"/>
      <c r="C25" s="81"/>
      <c r="D25" s="67"/>
      <c r="E25" s="67"/>
      <c r="F25" s="67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30" customHeight="1">
      <c r="A26" s="67"/>
      <c r="B26" s="68"/>
      <c r="C26" s="81"/>
      <c r="D26" s="67"/>
      <c r="E26" s="67"/>
      <c r="F26" s="67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8" customHeight="1">
      <c r="A27" s="67"/>
      <c r="B27" s="68"/>
      <c r="C27" s="68"/>
      <c r="D27" s="67"/>
      <c r="E27" s="67"/>
      <c r="F27" s="67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8" customHeight="1">
      <c r="A28" s="67"/>
      <c r="B28" s="68"/>
      <c r="C28" s="68"/>
      <c r="D28" s="67"/>
      <c r="E28" s="67"/>
      <c r="F28" s="67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8" customHeight="1">
      <c r="A29" s="67"/>
      <c r="B29" s="68"/>
      <c r="C29" s="68"/>
      <c r="D29" s="67"/>
      <c r="E29" s="67"/>
      <c r="F29" s="67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8" customHeight="1">
      <c r="A30" s="67"/>
      <c r="B30" s="68"/>
      <c r="C30" s="68"/>
      <c r="D30" s="67"/>
      <c r="E30" s="67"/>
      <c r="F30" s="67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8" customHeight="1">
      <c r="A31" s="67"/>
      <c r="B31" s="68"/>
      <c r="C31" s="68"/>
      <c r="D31" s="67"/>
      <c r="E31" s="67"/>
      <c r="F31" s="67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8" customHeight="1">
      <c r="A32" s="67"/>
      <c r="B32" s="68"/>
      <c r="C32" s="68"/>
      <c r="D32" s="67"/>
      <c r="E32" s="67"/>
      <c r="F32" s="67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8" customHeight="1">
      <c r="A33" s="67"/>
      <c r="B33" s="68"/>
      <c r="C33" s="68"/>
      <c r="D33" s="67"/>
      <c r="E33" s="67"/>
      <c r="F33" s="67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18" customHeight="1">
      <c r="A34" s="65"/>
      <c r="B34" s="86"/>
      <c r="C34" s="86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ht="18" customHeight="1">
      <c r="A35" s="65"/>
      <c r="B35" s="86"/>
      <c r="C35" s="86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8" customHeight="1">
      <c r="A36" s="65"/>
      <c r="B36" s="86"/>
      <c r="C36" s="86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18" customHeight="1">
      <c r="A37" s="65"/>
      <c r="B37" s="86"/>
      <c r="C37" s="86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18" customHeight="1">
      <c r="A38" s="65"/>
      <c r="B38" s="86"/>
      <c r="C38" s="86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8" customHeight="1">
      <c r="A39" s="65"/>
      <c r="B39" s="86"/>
      <c r="C39" s="86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8" customHeight="1">
      <c r="A40" s="65"/>
      <c r="B40" s="86"/>
      <c r="C40" s="86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8" customHeight="1">
      <c r="A41" s="65"/>
      <c r="B41" s="86"/>
      <c r="C41" s="86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18" customHeight="1">
      <c r="A42" s="65"/>
      <c r="B42" s="86"/>
      <c r="C42" s="86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8" customHeight="1">
      <c r="A43" s="65"/>
      <c r="B43" s="86"/>
      <c r="C43" s="86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8" customHeight="1">
      <c r="A44" s="65"/>
      <c r="B44" s="86"/>
      <c r="C44" s="86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ht="18" customHeight="1">
      <c r="A45" s="65"/>
      <c r="B45" s="86"/>
      <c r="C45" s="86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ht="18" customHeight="1">
      <c r="A46" s="65"/>
      <c r="B46" s="86"/>
      <c r="C46" s="86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ht="18" customHeight="1">
      <c r="A47" s="65"/>
      <c r="B47" s="86"/>
      <c r="C47" s="86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ht="18" customHeight="1">
      <c r="A48" s="65"/>
      <c r="B48" s="86"/>
      <c r="C48" s="86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ht="18" customHeight="1">
      <c r="A49" s="65"/>
      <c r="B49" s="86"/>
      <c r="C49" s="86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1:17" ht="18" customHeight="1">
      <c r="A50" s="65"/>
      <c r="B50" s="86"/>
      <c r="C50" s="86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1:17" ht="18" customHeight="1">
      <c r="A51" s="65"/>
      <c r="B51" s="86"/>
      <c r="C51" s="86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7" ht="18" customHeight="1">
      <c r="A52" s="65"/>
      <c r="B52" s="86"/>
      <c r="C52" s="86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ht="18" customHeight="1">
      <c r="A53" s="65"/>
      <c r="B53" s="86"/>
      <c r="C53" s="86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1:17" ht="18" customHeight="1">
      <c r="A54" s="65"/>
      <c r="B54" s="86"/>
      <c r="C54" s="86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1:17" ht="18" customHeight="1">
      <c r="A55" s="65"/>
      <c r="B55" s="86"/>
      <c r="C55" s="86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1:17" ht="18" customHeight="1">
      <c r="A56" s="65"/>
      <c r="B56" s="86"/>
      <c r="C56" s="86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</row>
    <row r="57" spans="1:17" ht="18" customHeight="1">
      <c r="A57" s="65"/>
      <c r="B57" s="86"/>
      <c r="C57" s="86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18" customHeight="1">
      <c r="A58" s="65"/>
      <c r="B58" s="86"/>
      <c r="C58" s="86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1.25">
      <c r="A59" s="65"/>
      <c r="B59" s="86"/>
      <c r="C59" s="86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t="11.25">
      <c r="A60" s="65"/>
      <c r="B60" s="86"/>
      <c r="C60" s="86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11.25">
      <c r="A61" s="65"/>
      <c r="B61" s="86"/>
      <c r="C61" s="86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11.25">
      <c r="A62" s="65"/>
      <c r="B62" s="86"/>
      <c r="C62" s="86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11.25">
      <c r="A63" s="65"/>
      <c r="B63" s="86"/>
      <c r="C63" s="86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11.25">
      <c r="A64" s="65"/>
      <c r="B64" s="86"/>
      <c r="C64" s="86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11.25">
      <c r="A65" s="65"/>
      <c r="B65" s="86"/>
      <c r="C65" s="86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ht="11.25">
      <c r="A66" s="65"/>
      <c r="B66" s="86"/>
      <c r="C66" s="86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11.25">
      <c r="A67" s="65"/>
      <c r="B67" s="86"/>
      <c r="C67" s="86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1:17" ht="11.25">
      <c r="A68" s="65"/>
      <c r="B68" s="86"/>
      <c r="C68" s="86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11.25">
      <c r="A69" s="65"/>
      <c r="B69" s="86"/>
      <c r="C69" s="86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11.25">
      <c r="A70" s="65"/>
      <c r="B70" s="86"/>
      <c r="C70" s="86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11.25">
      <c r="A71" s="65"/>
      <c r="B71" s="86"/>
      <c r="C71" s="86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ht="11.25">
      <c r="A72" s="65"/>
      <c r="B72" s="86"/>
      <c r="C72" s="86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1:17" ht="11.25">
      <c r="A73" s="65"/>
      <c r="B73" s="86"/>
      <c r="C73" s="86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</row>
    <row r="74" spans="1:17" ht="11.25">
      <c r="A74" s="65"/>
      <c r="B74" s="86"/>
      <c r="C74" s="86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11.25">
      <c r="A75" s="65"/>
      <c r="B75" s="86"/>
      <c r="C75" s="86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11.25">
      <c r="A76" s="65"/>
      <c r="B76" s="86"/>
      <c r="C76" s="86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11.25">
      <c r="A77" s="65"/>
      <c r="B77" s="86"/>
      <c r="C77" s="86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11.25">
      <c r="A78" s="65"/>
      <c r="B78" s="86"/>
      <c r="C78" s="86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11.25">
      <c r="A79" s="65"/>
      <c r="B79" s="86"/>
      <c r="C79" s="86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11.25">
      <c r="A80" s="65"/>
      <c r="B80" s="86"/>
      <c r="C80" s="86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ht="11.25">
      <c r="A81" s="65"/>
      <c r="B81" s="86"/>
      <c r="C81" s="86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ht="11.25">
      <c r="A82" s="65"/>
      <c r="B82" s="86"/>
      <c r="C82" s="86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1:17" ht="11.25">
      <c r="A83" s="65"/>
      <c r="B83" s="86"/>
      <c r="C83" s="86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1:17" ht="11.25">
      <c r="A84" s="65"/>
      <c r="B84" s="86"/>
      <c r="C84" s="86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1:17" ht="11.25">
      <c r="A85" s="65"/>
      <c r="B85" s="86"/>
      <c r="C85" s="86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1:17" ht="11.25">
      <c r="A86" s="65"/>
      <c r="B86" s="86"/>
      <c r="C86" s="86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</sheetData>
  <mergeCells count="2">
    <mergeCell ref="A1:F1"/>
    <mergeCell ref="C6:D6"/>
  </mergeCells>
  <hyperlinks>
    <hyperlink ref="B9" location="'1'!A1" display="１"/>
    <hyperlink ref="B10" location="'2'!A1" display="２"/>
    <hyperlink ref="B11" location="'3'!A1" display="３"/>
    <hyperlink ref="B12" location="'4'!A1" display="４"/>
    <hyperlink ref="B13" location="'5'!A1" display="(1)"/>
    <hyperlink ref="D9" location="'1'!A1" display="農業の推移"/>
    <hyperlink ref="D10" location="'2'!A1" display="兼業農家数"/>
    <hyperlink ref="D11" location="'3'!A1" display="集落別農家数，農家人口及び耕地面積"/>
    <hyperlink ref="D12" location="'4'!A1" display="経営耕地広狭別農家数，農業人口及び耕地面積"/>
    <hyperlink ref="D13" location="'5'!A1" display="主要農産物作付面積及び収穫量"/>
  </hyperlink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4" width="9.125" style="3" customWidth="1"/>
    <col min="5" max="5" width="9.625" style="3" customWidth="1"/>
    <col min="6" max="8" width="9.00390625" style="3" customWidth="1"/>
    <col min="9" max="9" width="10.125" style="3" customWidth="1"/>
    <col min="10" max="16384" width="8.875" style="2" customWidth="1"/>
  </cols>
  <sheetData>
    <row r="1" spans="1:9" ht="17.25">
      <c r="A1" s="12" t="s">
        <v>93</v>
      </c>
      <c r="B1" s="10"/>
      <c r="C1" s="10"/>
      <c r="D1" s="10"/>
      <c r="E1" s="10"/>
      <c r="F1" s="10"/>
      <c r="G1" s="10"/>
      <c r="H1" s="10"/>
      <c r="I1" s="10"/>
    </row>
    <row r="2" spans="1:9" ht="14.25" thickBot="1">
      <c r="A2" s="11"/>
      <c r="B2" s="10"/>
      <c r="C2" s="10"/>
      <c r="D2" s="10"/>
      <c r="E2" s="10"/>
      <c r="F2" s="10"/>
      <c r="G2" s="10"/>
      <c r="H2" s="10"/>
      <c r="I2" s="10"/>
    </row>
    <row r="3" spans="1:9" ht="12.75" customHeight="1">
      <c r="A3" s="210" t="s">
        <v>109</v>
      </c>
      <c r="B3" s="212" t="s">
        <v>108</v>
      </c>
      <c r="C3" s="212"/>
      <c r="D3" s="212"/>
      <c r="E3" s="213" t="s">
        <v>2</v>
      </c>
      <c r="F3" s="215" t="s">
        <v>110</v>
      </c>
      <c r="G3" s="216"/>
      <c r="H3" s="217"/>
      <c r="I3" s="14" t="s">
        <v>94</v>
      </c>
    </row>
    <row r="4" spans="1:9" ht="12.75" customHeight="1">
      <c r="A4" s="211"/>
      <c r="B4" s="4" t="s">
        <v>0</v>
      </c>
      <c r="C4" s="4" t="s">
        <v>1</v>
      </c>
      <c r="D4" s="4" t="s">
        <v>111</v>
      </c>
      <c r="E4" s="214"/>
      <c r="F4" s="4" t="s">
        <v>112</v>
      </c>
      <c r="G4" s="4" t="s">
        <v>3</v>
      </c>
      <c r="H4" s="4" t="s">
        <v>4</v>
      </c>
      <c r="I4" s="15" t="s">
        <v>113</v>
      </c>
    </row>
    <row r="5" spans="1:9" ht="21" customHeight="1">
      <c r="A5" s="5" t="s">
        <v>278</v>
      </c>
      <c r="B5" s="7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</row>
    <row r="6" spans="1:9" ht="21" customHeight="1">
      <c r="A6" s="6" t="s">
        <v>13</v>
      </c>
      <c r="B6" s="9" t="s">
        <v>5</v>
      </c>
      <c r="C6" s="8" t="s">
        <v>6</v>
      </c>
      <c r="D6" s="8" t="s">
        <v>7</v>
      </c>
      <c r="E6" s="8" t="s">
        <v>8</v>
      </c>
      <c r="F6" s="8" t="s">
        <v>14</v>
      </c>
      <c r="G6" s="8" t="s">
        <v>15</v>
      </c>
      <c r="H6" s="8" t="s">
        <v>11</v>
      </c>
      <c r="I6" s="8" t="s">
        <v>12</v>
      </c>
    </row>
    <row r="7" spans="1:9" ht="21" customHeight="1">
      <c r="A7" s="6" t="s">
        <v>16</v>
      </c>
      <c r="B7" s="9" t="s">
        <v>17</v>
      </c>
      <c r="C7" s="8" t="s">
        <v>6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11</v>
      </c>
      <c r="I7" s="8" t="s">
        <v>12</v>
      </c>
    </row>
    <row r="8" spans="1:9" ht="21" customHeight="1">
      <c r="A8" s="6" t="s">
        <v>22</v>
      </c>
      <c r="B8" s="9" t="s">
        <v>23</v>
      </c>
      <c r="C8" s="8" t="s">
        <v>24</v>
      </c>
      <c r="D8" s="8" t="s">
        <v>25</v>
      </c>
      <c r="E8" s="8">
        <v>4500</v>
      </c>
      <c r="F8" s="8" t="s">
        <v>26</v>
      </c>
      <c r="G8" s="8" t="s">
        <v>27</v>
      </c>
      <c r="H8" s="8" t="s">
        <v>28</v>
      </c>
      <c r="I8" s="8" t="s">
        <v>29</v>
      </c>
    </row>
    <row r="9" spans="1:9" ht="21" customHeight="1">
      <c r="A9" s="6" t="s">
        <v>30</v>
      </c>
      <c r="B9" s="9" t="s">
        <v>23</v>
      </c>
      <c r="C9" s="8" t="s">
        <v>24</v>
      </c>
      <c r="D9" s="8" t="s">
        <v>25</v>
      </c>
      <c r="E9" s="8" t="s">
        <v>31</v>
      </c>
      <c r="F9" s="8" t="s">
        <v>32</v>
      </c>
      <c r="G9" s="8" t="s">
        <v>33</v>
      </c>
      <c r="H9" s="8" t="s">
        <v>34</v>
      </c>
      <c r="I9" s="8" t="s">
        <v>29</v>
      </c>
    </row>
    <row r="10" spans="1:9" ht="21" customHeight="1">
      <c r="A10" s="6" t="s">
        <v>35</v>
      </c>
      <c r="B10" s="9" t="s">
        <v>23</v>
      </c>
      <c r="C10" s="8" t="s">
        <v>24</v>
      </c>
      <c r="D10" s="8" t="s">
        <v>25</v>
      </c>
      <c r="E10" s="8" t="s">
        <v>31</v>
      </c>
      <c r="F10" s="8" t="s">
        <v>36</v>
      </c>
      <c r="G10" s="8" t="s">
        <v>37</v>
      </c>
      <c r="H10" s="8" t="s">
        <v>38</v>
      </c>
      <c r="I10" s="8" t="s">
        <v>29</v>
      </c>
    </row>
    <row r="11" spans="1:9" ht="21" customHeight="1">
      <c r="A11" s="6" t="s">
        <v>39</v>
      </c>
      <c r="B11" s="9" t="s">
        <v>23</v>
      </c>
      <c r="C11" s="8" t="s">
        <v>24</v>
      </c>
      <c r="D11" s="8" t="s">
        <v>25</v>
      </c>
      <c r="E11" s="8" t="s">
        <v>31</v>
      </c>
      <c r="F11" s="8" t="s">
        <v>26</v>
      </c>
      <c r="G11" s="8" t="s">
        <v>27</v>
      </c>
      <c r="H11" s="8" t="s">
        <v>28</v>
      </c>
      <c r="I11" s="8" t="s">
        <v>29</v>
      </c>
    </row>
    <row r="12" spans="1:9" ht="21" customHeight="1">
      <c r="A12" s="6" t="s">
        <v>40</v>
      </c>
      <c r="B12" s="9" t="s">
        <v>23</v>
      </c>
      <c r="C12" s="8" t="s">
        <v>24</v>
      </c>
      <c r="D12" s="8" t="s">
        <v>25</v>
      </c>
      <c r="E12" s="8" t="s">
        <v>31</v>
      </c>
      <c r="F12" s="8" t="s">
        <v>41</v>
      </c>
      <c r="G12" s="8" t="s">
        <v>42</v>
      </c>
      <c r="H12" s="8" t="s">
        <v>43</v>
      </c>
      <c r="I12" s="8" t="s">
        <v>29</v>
      </c>
    </row>
    <row r="13" spans="1:9" ht="21" customHeight="1">
      <c r="A13" s="6" t="s">
        <v>44</v>
      </c>
      <c r="B13" s="9" t="s">
        <v>45</v>
      </c>
      <c r="C13" s="8" t="s">
        <v>46</v>
      </c>
      <c r="D13" s="8" t="s">
        <v>47</v>
      </c>
      <c r="E13" s="8" t="s">
        <v>48</v>
      </c>
      <c r="F13" s="8" t="s">
        <v>49</v>
      </c>
      <c r="G13" s="8" t="s">
        <v>50</v>
      </c>
      <c r="H13" s="8" t="s">
        <v>51</v>
      </c>
      <c r="I13" s="8" t="s">
        <v>52</v>
      </c>
    </row>
    <row r="14" spans="1:9" ht="21" customHeight="1">
      <c r="A14" s="6" t="s">
        <v>53</v>
      </c>
      <c r="B14" s="9" t="s">
        <v>45</v>
      </c>
      <c r="C14" s="8" t="s">
        <v>46</v>
      </c>
      <c r="D14" s="8" t="s">
        <v>47</v>
      </c>
      <c r="E14" s="8" t="s">
        <v>48</v>
      </c>
      <c r="F14" s="8" t="s">
        <v>54</v>
      </c>
      <c r="G14" s="8" t="s">
        <v>55</v>
      </c>
      <c r="H14" s="8" t="s">
        <v>56</v>
      </c>
      <c r="I14" s="8" t="s">
        <v>52</v>
      </c>
    </row>
    <row r="15" spans="1:9" ht="21" customHeight="1">
      <c r="A15" s="6" t="s">
        <v>57</v>
      </c>
      <c r="B15" s="9" t="s">
        <v>45</v>
      </c>
      <c r="C15" s="8" t="s">
        <v>46</v>
      </c>
      <c r="D15" s="8" t="s">
        <v>47</v>
      </c>
      <c r="E15" s="8">
        <v>4041</v>
      </c>
      <c r="F15" s="8" t="s">
        <v>58</v>
      </c>
      <c r="G15" s="8" t="s">
        <v>59</v>
      </c>
      <c r="H15" s="8" t="s">
        <v>56</v>
      </c>
      <c r="I15" s="8" t="s">
        <v>52</v>
      </c>
    </row>
    <row r="16" spans="1:9" ht="21" customHeight="1">
      <c r="A16" s="6" t="s">
        <v>60</v>
      </c>
      <c r="B16" s="9" t="s">
        <v>45</v>
      </c>
      <c r="C16" s="8" t="s">
        <v>46</v>
      </c>
      <c r="D16" s="8" t="s">
        <v>47</v>
      </c>
      <c r="E16" s="8" t="s">
        <v>48</v>
      </c>
      <c r="F16" s="8" t="s">
        <v>61</v>
      </c>
      <c r="G16" s="8" t="s">
        <v>62</v>
      </c>
      <c r="H16" s="8" t="s">
        <v>56</v>
      </c>
      <c r="I16" s="8" t="s">
        <v>52</v>
      </c>
    </row>
    <row r="17" spans="1:9" ht="21" customHeight="1">
      <c r="A17" s="13" t="s">
        <v>114</v>
      </c>
      <c r="B17" s="9" t="s">
        <v>45</v>
      </c>
      <c r="C17" s="8" t="s">
        <v>46</v>
      </c>
      <c r="D17" s="8" t="s">
        <v>47</v>
      </c>
      <c r="E17" s="8" t="s">
        <v>48</v>
      </c>
      <c r="F17" s="8" t="s">
        <v>61</v>
      </c>
      <c r="G17" s="8" t="s">
        <v>62</v>
      </c>
      <c r="H17" s="8" t="s">
        <v>56</v>
      </c>
      <c r="I17" s="8" t="s">
        <v>52</v>
      </c>
    </row>
    <row r="18" spans="1:9" ht="21" customHeight="1">
      <c r="A18" s="6" t="s">
        <v>95</v>
      </c>
      <c r="B18" s="9" t="s">
        <v>63</v>
      </c>
      <c r="C18" s="8" t="s">
        <v>64</v>
      </c>
      <c r="D18" s="8" t="s">
        <v>65</v>
      </c>
      <c r="E18" s="8" t="s">
        <v>66</v>
      </c>
      <c r="F18" s="8" t="s">
        <v>67</v>
      </c>
      <c r="G18" s="8" t="s">
        <v>68</v>
      </c>
      <c r="H18" s="8" t="s">
        <v>69</v>
      </c>
      <c r="I18" s="8" t="s">
        <v>70</v>
      </c>
    </row>
    <row r="19" spans="1:9" ht="21" customHeight="1">
      <c r="A19" s="6" t="s">
        <v>71</v>
      </c>
      <c r="B19" s="9" t="s">
        <v>63</v>
      </c>
      <c r="C19" s="8" t="s">
        <v>64</v>
      </c>
      <c r="D19" s="8" t="s">
        <v>65</v>
      </c>
      <c r="E19" s="8" t="s">
        <v>66</v>
      </c>
      <c r="F19" s="8" t="s">
        <v>67</v>
      </c>
      <c r="G19" s="8" t="s">
        <v>68</v>
      </c>
      <c r="H19" s="8" t="s">
        <v>69</v>
      </c>
      <c r="I19" s="8" t="s">
        <v>70</v>
      </c>
    </row>
    <row r="20" spans="1:9" ht="21" customHeight="1">
      <c r="A20" s="6" t="s">
        <v>72</v>
      </c>
      <c r="B20" s="9" t="s">
        <v>63</v>
      </c>
      <c r="C20" s="8" t="s">
        <v>64</v>
      </c>
      <c r="D20" s="8" t="s">
        <v>65</v>
      </c>
      <c r="E20" s="8" t="s">
        <v>66</v>
      </c>
      <c r="F20" s="8" t="s">
        <v>67</v>
      </c>
      <c r="G20" s="8" t="s">
        <v>68</v>
      </c>
      <c r="H20" s="8" t="s">
        <v>69</v>
      </c>
      <c r="I20" s="8" t="s">
        <v>70</v>
      </c>
    </row>
    <row r="21" spans="1:9" ht="21" customHeight="1">
      <c r="A21" s="6" t="s">
        <v>73</v>
      </c>
      <c r="B21" s="9" t="s">
        <v>63</v>
      </c>
      <c r="C21" s="8" t="s">
        <v>64</v>
      </c>
      <c r="D21" s="8" t="s">
        <v>65</v>
      </c>
      <c r="E21" s="8" t="s">
        <v>66</v>
      </c>
      <c r="F21" s="8" t="s">
        <v>74</v>
      </c>
      <c r="G21" s="8" t="s">
        <v>75</v>
      </c>
      <c r="H21" s="8" t="s">
        <v>76</v>
      </c>
      <c r="I21" s="8" t="s">
        <v>70</v>
      </c>
    </row>
    <row r="22" spans="1:9" ht="21" customHeight="1">
      <c r="A22" s="6" t="s">
        <v>77</v>
      </c>
      <c r="B22" s="9" t="s">
        <v>63</v>
      </c>
      <c r="C22" s="8" t="s">
        <v>64</v>
      </c>
      <c r="D22" s="8" t="s">
        <v>65</v>
      </c>
      <c r="E22" s="8" t="s">
        <v>66</v>
      </c>
      <c r="F22" s="8" t="s">
        <v>74</v>
      </c>
      <c r="G22" s="8" t="s">
        <v>75</v>
      </c>
      <c r="H22" s="8" t="s">
        <v>76</v>
      </c>
      <c r="I22" s="8" t="s">
        <v>70</v>
      </c>
    </row>
    <row r="23" spans="1:9" ht="21" customHeight="1">
      <c r="A23" s="6" t="s">
        <v>97</v>
      </c>
      <c r="B23" s="9" t="s">
        <v>98</v>
      </c>
      <c r="C23" s="8" t="s">
        <v>99</v>
      </c>
      <c r="D23" s="8" t="s">
        <v>100</v>
      </c>
      <c r="E23" s="8">
        <v>2570</v>
      </c>
      <c r="F23" s="8" t="s">
        <v>101</v>
      </c>
      <c r="G23" s="8" t="s">
        <v>102</v>
      </c>
      <c r="H23" s="8" t="s">
        <v>103</v>
      </c>
      <c r="I23" s="8" t="s">
        <v>104</v>
      </c>
    </row>
    <row r="24" spans="1:9" ht="21" customHeight="1">
      <c r="A24" s="6" t="s">
        <v>96</v>
      </c>
      <c r="B24" s="9" t="s">
        <v>79</v>
      </c>
      <c r="C24" s="8" t="s">
        <v>80</v>
      </c>
      <c r="D24" s="8" t="s">
        <v>81</v>
      </c>
      <c r="E24" s="8">
        <v>2570</v>
      </c>
      <c r="F24" s="8" t="s">
        <v>83</v>
      </c>
      <c r="G24" s="8" t="s">
        <v>84</v>
      </c>
      <c r="H24" s="8" t="s">
        <v>85</v>
      </c>
      <c r="I24" s="8" t="s">
        <v>86</v>
      </c>
    </row>
    <row r="25" spans="1:19" ht="21" customHeight="1">
      <c r="A25" s="6" t="s">
        <v>78</v>
      </c>
      <c r="B25" s="9" t="s">
        <v>79</v>
      </c>
      <c r="C25" s="8" t="s">
        <v>80</v>
      </c>
      <c r="D25" s="8" t="s">
        <v>81</v>
      </c>
      <c r="E25" s="8" t="s">
        <v>82</v>
      </c>
      <c r="F25" s="8" t="s">
        <v>83</v>
      </c>
      <c r="G25" s="8" t="s">
        <v>84</v>
      </c>
      <c r="H25" s="8" t="s">
        <v>85</v>
      </c>
      <c r="I25" s="8" t="s">
        <v>86</v>
      </c>
      <c r="S25" s="1"/>
    </row>
    <row r="26" spans="1:19" ht="21" customHeight="1">
      <c r="A26" s="6" t="s">
        <v>105</v>
      </c>
      <c r="B26" s="9" t="s">
        <v>79</v>
      </c>
      <c r="C26" s="8" t="s">
        <v>80</v>
      </c>
      <c r="D26" s="8" t="s">
        <v>81</v>
      </c>
      <c r="E26" s="8" t="s">
        <v>82</v>
      </c>
      <c r="F26" s="8" t="s">
        <v>83</v>
      </c>
      <c r="G26" s="8" t="s">
        <v>102</v>
      </c>
      <c r="H26" s="8" t="s">
        <v>85</v>
      </c>
      <c r="I26" s="8" t="s">
        <v>86</v>
      </c>
      <c r="S26" s="1"/>
    </row>
    <row r="27" spans="1:19" ht="21" customHeight="1">
      <c r="A27" s="6" t="s">
        <v>106</v>
      </c>
      <c r="B27" s="9" t="s">
        <v>79</v>
      </c>
      <c r="C27" s="8" t="s">
        <v>80</v>
      </c>
      <c r="D27" s="8" t="s">
        <v>81</v>
      </c>
      <c r="E27" s="8" t="s">
        <v>82</v>
      </c>
      <c r="F27" s="8" t="s">
        <v>83</v>
      </c>
      <c r="G27" s="8" t="s">
        <v>102</v>
      </c>
      <c r="H27" s="8" t="s">
        <v>85</v>
      </c>
      <c r="I27" s="8" t="s">
        <v>86</v>
      </c>
      <c r="S27" s="1"/>
    </row>
    <row r="28" spans="1:19" ht="21" customHeight="1">
      <c r="A28" s="6" t="s">
        <v>107</v>
      </c>
      <c r="B28" s="9" t="s">
        <v>87</v>
      </c>
      <c r="C28" s="8" t="s">
        <v>30</v>
      </c>
      <c r="D28" s="8" t="s">
        <v>88</v>
      </c>
      <c r="E28" s="8" t="s">
        <v>89</v>
      </c>
      <c r="F28" s="8" t="s">
        <v>90</v>
      </c>
      <c r="G28" s="8" t="s">
        <v>91</v>
      </c>
      <c r="H28" s="8" t="s">
        <v>92</v>
      </c>
      <c r="I28" s="8">
        <v>252</v>
      </c>
      <c r="S28" s="1"/>
    </row>
    <row r="29" spans="1:19" s="150" customFormat="1" ht="21" customHeight="1" thickBot="1">
      <c r="A29" s="163" t="s">
        <v>286</v>
      </c>
      <c r="B29" s="164">
        <v>495</v>
      </c>
      <c r="C29" s="165" t="s">
        <v>30</v>
      </c>
      <c r="D29" s="165" t="s">
        <v>88</v>
      </c>
      <c r="E29" s="165" t="s">
        <v>89</v>
      </c>
      <c r="F29" s="165" t="s">
        <v>90</v>
      </c>
      <c r="G29" s="165" t="s">
        <v>91</v>
      </c>
      <c r="H29" s="165" t="s">
        <v>92</v>
      </c>
      <c r="I29" s="165">
        <v>252</v>
      </c>
      <c r="S29" s="166"/>
    </row>
    <row r="30" spans="1:19" ht="13.5">
      <c r="A30" s="129" t="s">
        <v>266</v>
      </c>
      <c r="B30" s="54"/>
      <c r="C30" s="54"/>
      <c r="D30" s="54"/>
      <c r="E30" s="54"/>
      <c r="F30" s="54"/>
      <c r="G30" s="54"/>
      <c r="H30" s="54"/>
      <c r="I30" s="133" t="s">
        <v>267</v>
      </c>
      <c r="S30" s="1"/>
    </row>
    <row r="31" spans="1:27" ht="12.75" customHeight="1">
      <c r="A31" s="129" t="s">
        <v>262</v>
      </c>
      <c r="B31" s="45"/>
      <c r="C31" s="45"/>
      <c r="D31" s="45"/>
      <c r="E31" s="45"/>
      <c r="F31" s="45"/>
      <c r="G31" s="45"/>
      <c r="H31" s="45"/>
      <c r="I31" s="45"/>
      <c r="S31" s="1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130" t="s">
        <v>265</v>
      </c>
      <c r="B32" s="45"/>
      <c r="C32" s="45"/>
      <c r="D32" s="45"/>
      <c r="E32" s="45"/>
      <c r="F32" s="45"/>
      <c r="G32" s="45"/>
      <c r="H32" s="45"/>
      <c r="I32" s="45"/>
      <c r="S32" s="1"/>
      <c r="T32" s="3"/>
      <c r="U32" s="3"/>
      <c r="V32" s="3"/>
      <c r="W32" s="3"/>
      <c r="X32" s="3"/>
      <c r="Y32" s="3"/>
      <c r="Z32" s="3"/>
      <c r="AA32" s="3"/>
    </row>
    <row r="33" spans="1:27" ht="12.75" customHeight="1">
      <c r="A33" s="119"/>
      <c r="B33" s="45"/>
      <c r="C33" s="45"/>
      <c r="D33" s="45"/>
      <c r="E33" s="45"/>
      <c r="F33" s="45"/>
      <c r="G33" s="45"/>
      <c r="H33" s="45"/>
      <c r="I33" s="45"/>
      <c r="S33" s="1"/>
      <c r="T33" s="3"/>
      <c r="U33" s="3"/>
      <c r="V33" s="3"/>
      <c r="W33" s="3"/>
      <c r="X33" s="3"/>
      <c r="Y33" s="3"/>
      <c r="Z33" s="3"/>
      <c r="AA33" s="3"/>
    </row>
    <row r="34" spans="2:27" ht="12.75" customHeight="1">
      <c r="B34" s="2"/>
      <c r="C34" s="2"/>
      <c r="D34" s="2"/>
      <c r="E34" s="2"/>
      <c r="F34" s="2"/>
      <c r="G34" s="2"/>
      <c r="H34" s="2"/>
      <c r="I34" s="2"/>
      <c r="S34" s="1"/>
      <c r="T34" s="3"/>
      <c r="U34" s="3"/>
      <c r="V34" s="3"/>
      <c r="W34" s="3"/>
      <c r="X34" s="3"/>
      <c r="Y34" s="3"/>
      <c r="Z34" s="3"/>
      <c r="AA34" s="3"/>
    </row>
    <row r="35" spans="2:27" ht="12.75" customHeight="1">
      <c r="B35" s="2"/>
      <c r="C35" s="2"/>
      <c r="D35" s="2"/>
      <c r="E35" s="2"/>
      <c r="F35" s="2"/>
      <c r="G35" s="2"/>
      <c r="H35" s="2"/>
      <c r="I35" s="2"/>
      <c r="S35" s="1"/>
      <c r="T35" s="3"/>
      <c r="U35" s="3"/>
      <c r="V35" s="3"/>
      <c r="W35" s="3"/>
      <c r="X35" s="3"/>
      <c r="Y35" s="3"/>
      <c r="Z35" s="3"/>
      <c r="AA35" s="3"/>
    </row>
    <row r="36" spans="2:27" ht="12.75" customHeight="1">
      <c r="B36" s="2"/>
      <c r="C36" s="2"/>
      <c r="D36" s="2"/>
      <c r="E36" s="2"/>
      <c r="F36" s="2"/>
      <c r="G36" s="2"/>
      <c r="H36" s="2"/>
      <c r="I36" s="2"/>
      <c r="S36" s="1"/>
      <c r="T36" s="3"/>
      <c r="U36" s="3"/>
      <c r="V36" s="3"/>
      <c r="W36" s="3"/>
      <c r="X36" s="3"/>
      <c r="Y36" s="3"/>
      <c r="Z36" s="3"/>
      <c r="AA36" s="3"/>
    </row>
    <row r="37" spans="2:27" ht="12.75" customHeight="1">
      <c r="B37" s="2"/>
      <c r="C37" s="2"/>
      <c r="D37" s="2"/>
      <c r="E37" s="2"/>
      <c r="F37" s="2"/>
      <c r="G37" s="2"/>
      <c r="H37" s="2"/>
      <c r="I37" s="2"/>
      <c r="S37" s="1"/>
      <c r="T37" s="3"/>
      <c r="U37" s="3"/>
      <c r="V37" s="3"/>
      <c r="W37" s="3"/>
      <c r="X37" s="3"/>
      <c r="Y37" s="3"/>
      <c r="Z37" s="3"/>
      <c r="AA37" s="3"/>
    </row>
    <row r="38" spans="2:27" ht="12.75" customHeight="1">
      <c r="B38" s="2"/>
      <c r="C38" s="2"/>
      <c r="D38" s="2"/>
      <c r="E38" s="2"/>
      <c r="F38" s="2"/>
      <c r="G38" s="2"/>
      <c r="H38" s="2"/>
      <c r="I38" s="2"/>
      <c r="S38" s="1"/>
      <c r="T38" s="3"/>
      <c r="U38" s="3"/>
      <c r="V38" s="3"/>
      <c r="W38" s="3"/>
      <c r="X38" s="3"/>
      <c r="Y38" s="3"/>
      <c r="Z38" s="3"/>
      <c r="AA38" s="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mergeCells count="4">
    <mergeCell ref="A3:A4"/>
    <mergeCell ref="B3:D3"/>
    <mergeCell ref="E3:E4"/>
    <mergeCell ref="F3:H3"/>
  </mergeCells>
  <hyperlinks>
    <hyperlink ref="I30" location="'目次 '!A1" display="＜戻る＞"/>
  </hyperlinks>
  <printOptions/>
  <pageMargins left="0.75" right="0.75" top="1" bottom="1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2" customWidth="1"/>
    <col min="2" max="2" width="1.625" style="2" customWidth="1"/>
    <col min="3" max="3" width="8.625" style="2" customWidth="1"/>
    <col min="4" max="4" width="1.4921875" style="2" customWidth="1"/>
    <col min="5" max="5" width="6.25390625" style="2" customWidth="1"/>
    <col min="6" max="6" width="5.875" style="2" customWidth="1"/>
    <col min="7" max="7" width="5.75390625" style="2" customWidth="1"/>
    <col min="8" max="8" width="5.25390625" style="2" customWidth="1"/>
    <col min="9" max="9" width="5.75390625" style="2" customWidth="1"/>
    <col min="10" max="10" width="5.125" style="2" customWidth="1"/>
    <col min="11" max="11" width="6.50390625" style="2" customWidth="1"/>
    <col min="12" max="13" width="6.25390625" style="2" customWidth="1"/>
    <col min="14" max="14" width="7.75390625" style="2" customWidth="1"/>
    <col min="15" max="15" width="7.125" style="2" customWidth="1"/>
    <col min="16" max="16" width="6.125" style="2" customWidth="1"/>
    <col min="17" max="17" width="13.00390625" style="45" bestFit="1" customWidth="1"/>
    <col min="18" max="18" width="11.00390625" style="45" bestFit="1" customWidth="1"/>
    <col min="19" max="19" width="21.375" style="45" bestFit="1" customWidth="1"/>
    <col min="20" max="20" width="9.00390625" style="45" bestFit="1" customWidth="1"/>
    <col min="21" max="21" width="7.875" style="45" customWidth="1"/>
    <col min="22" max="22" width="6.50390625" style="45" customWidth="1"/>
    <col min="23" max="23" width="6.125" style="45" customWidth="1"/>
    <col min="24" max="24" width="8.625" style="45" customWidth="1"/>
    <col min="25" max="25" width="8.25390625" style="45" customWidth="1"/>
    <col min="26" max="26" width="10.125" style="2" customWidth="1"/>
    <col min="27" max="28" width="7.75390625" style="2" customWidth="1"/>
    <col min="29" max="16384" width="9.00390625" style="2" customWidth="1"/>
  </cols>
  <sheetData>
    <row r="1" spans="1:16" s="45" customFormat="1" ht="18" customHeight="1">
      <c r="A1" s="12" t="s">
        <v>231</v>
      </c>
      <c r="B1" s="12"/>
      <c r="C1" s="12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45" customFormat="1" ht="12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09" t="s">
        <v>287</v>
      </c>
    </row>
    <row r="3" spans="1:16" s="89" customFormat="1" ht="15" customHeight="1">
      <c r="A3" s="88"/>
      <c r="B3" s="88"/>
      <c r="C3" s="88"/>
      <c r="D3" s="88"/>
      <c r="E3" s="193" t="s">
        <v>223</v>
      </c>
      <c r="F3" s="58"/>
      <c r="G3" s="197" t="s">
        <v>222</v>
      </c>
      <c r="H3" s="198"/>
      <c r="I3" s="198"/>
      <c r="J3" s="198"/>
      <c r="K3" s="198"/>
      <c r="L3" s="198"/>
      <c r="M3" s="198"/>
      <c r="N3" s="198"/>
      <c r="O3" s="198"/>
      <c r="P3" s="198"/>
    </row>
    <row r="4" spans="1:16" s="89" customFormat="1" ht="15" customHeight="1">
      <c r="A4" s="90"/>
      <c r="B4" s="90"/>
      <c r="C4" s="90"/>
      <c r="D4" s="90"/>
      <c r="E4" s="194"/>
      <c r="F4" s="59" t="s">
        <v>229</v>
      </c>
      <c r="G4" s="194"/>
      <c r="H4" s="199" t="s">
        <v>203</v>
      </c>
      <c r="I4" s="220" t="s">
        <v>233</v>
      </c>
      <c r="J4" s="221"/>
      <c r="K4" s="221"/>
      <c r="L4" s="221"/>
      <c r="M4" s="221"/>
      <c r="N4" s="221"/>
      <c r="O4" s="221"/>
      <c r="P4" s="221"/>
    </row>
    <row r="5" spans="1:28" s="89" customFormat="1" ht="15" customHeight="1">
      <c r="A5" s="90"/>
      <c r="B5" s="90"/>
      <c r="C5" s="91" t="s">
        <v>196</v>
      </c>
      <c r="D5" s="92"/>
      <c r="E5" s="194"/>
      <c r="F5" s="59"/>
      <c r="G5" s="194"/>
      <c r="H5" s="200"/>
      <c r="I5" s="195"/>
      <c r="J5" s="222" t="s">
        <v>232</v>
      </c>
      <c r="K5" s="223"/>
      <c r="L5" s="222" t="s">
        <v>207</v>
      </c>
      <c r="M5" s="223"/>
      <c r="N5" s="223"/>
      <c r="O5" s="223"/>
      <c r="P5" s="224"/>
      <c r="Q5" s="94"/>
      <c r="R5" s="94"/>
      <c r="S5" s="94"/>
      <c r="T5" s="94"/>
      <c r="U5" s="94"/>
      <c r="V5" s="94"/>
      <c r="W5" s="94"/>
      <c r="X5" s="94"/>
      <c r="Y5" s="93"/>
      <c r="Z5" s="93"/>
      <c r="AA5" s="94"/>
      <c r="AB5" s="94"/>
    </row>
    <row r="6" spans="1:28" s="89" customFormat="1" ht="17.25" customHeight="1">
      <c r="A6" s="90"/>
      <c r="B6" s="90"/>
      <c r="C6" s="91" t="s">
        <v>196</v>
      </c>
      <c r="D6" s="92"/>
      <c r="E6" s="194"/>
      <c r="F6" s="59" t="s">
        <v>230</v>
      </c>
      <c r="G6" s="194"/>
      <c r="H6" s="200"/>
      <c r="I6" s="195"/>
      <c r="J6" s="203"/>
      <c r="K6" s="61" t="s">
        <v>234</v>
      </c>
      <c r="L6" s="203"/>
      <c r="M6" s="61" t="s">
        <v>234</v>
      </c>
      <c r="N6" s="223" t="s">
        <v>197</v>
      </c>
      <c r="O6" s="223"/>
      <c r="P6" s="22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</row>
    <row r="7" spans="1:28" s="99" customFormat="1" ht="19.5" customHeight="1">
      <c r="A7" s="95"/>
      <c r="B7" s="95"/>
      <c r="C7" s="96" t="s">
        <v>196</v>
      </c>
      <c r="D7" s="97"/>
      <c r="E7" s="203"/>
      <c r="F7" s="60"/>
      <c r="G7" s="203"/>
      <c r="H7" s="219"/>
      <c r="I7" s="196"/>
      <c r="J7" s="204"/>
      <c r="K7" s="22" t="s">
        <v>198</v>
      </c>
      <c r="L7" s="204"/>
      <c r="M7" s="22" t="s">
        <v>198</v>
      </c>
      <c r="N7" s="108" t="s">
        <v>199</v>
      </c>
      <c r="O7" s="46" t="s">
        <v>200</v>
      </c>
      <c r="P7" s="107" t="s">
        <v>201</v>
      </c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</row>
    <row r="8" spans="1:28" s="142" customFormat="1" ht="20.25" customHeight="1">
      <c r="A8" s="136"/>
      <c r="B8" s="201" t="s">
        <v>202</v>
      </c>
      <c r="C8" s="201"/>
      <c r="D8" s="137"/>
      <c r="E8" s="138">
        <f>F8+G8</f>
        <v>495</v>
      </c>
      <c r="F8" s="139">
        <f>F9+F13+F14+F15</f>
        <v>211</v>
      </c>
      <c r="G8" s="140">
        <f>SUM(H8:I8)</f>
        <v>284</v>
      </c>
      <c r="H8" s="139">
        <f>H9+H14+H15</f>
        <v>56</v>
      </c>
      <c r="I8" s="139">
        <f>I9+I13+I14+I15</f>
        <v>228</v>
      </c>
      <c r="J8" s="139">
        <f>J9+J14+J15</f>
        <v>39</v>
      </c>
      <c r="K8" s="139">
        <f>K9+K14+K15</f>
        <v>34</v>
      </c>
      <c r="L8" s="139">
        <f>L9+L13+L14+L15</f>
        <v>189</v>
      </c>
      <c r="M8" s="139">
        <f>M9+M13+M14+M15</f>
        <v>102</v>
      </c>
      <c r="N8" s="139">
        <f>N9+N14+N15</f>
        <v>51</v>
      </c>
      <c r="O8" s="139">
        <f>O14+O15</f>
        <v>2</v>
      </c>
      <c r="P8" s="139">
        <f>P9+P15</f>
        <v>18</v>
      </c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</row>
    <row r="9" spans="1:28" s="89" customFormat="1" ht="20.25" customHeight="1">
      <c r="A9" s="90"/>
      <c r="B9" s="202" t="s">
        <v>224</v>
      </c>
      <c r="C9" s="202"/>
      <c r="D9" s="91"/>
      <c r="E9" s="100">
        <f aca="true" t="shared" si="0" ref="E9:E15">F9+G9</f>
        <v>249</v>
      </c>
      <c r="F9" s="101">
        <f>SUM(F10:F12)</f>
        <v>78</v>
      </c>
      <c r="G9" s="101">
        <f aca="true" t="shared" si="1" ref="G9:G15">SUM(H9:I9)</f>
        <v>171</v>
      </c>
      <c r="H9" s="101">
        <f>SUM(H10:H12)</f>
        <v>40</v>
      </c>
      <c r="I9" s="101">
        <f aca="true" t="shared" si="2" ref="I9:P9">SUM(I10:I12)</f>
        <v>131</v>
      </c>
      <c r="J9" s="101">
        <f t="shared" si="2"/>
        <v>31</v>
      </c>
      <c r="K9" s="101">
        <f t="shared" si="2"/>
        <v>27</v>
      </c>
      <c r="L9" s="101">
        <f t="shared" si="2"/>
        <v>100</v>
      </c>
      <c r="M9" s="101">
        <f t="shared" si="2"/>
        <v>60</v>
      </c>
      <c r="N9" s="101">
        <f t="shared" si="2"/>
        <v>22</v>
      </c>
      <c r="O9" s="101" t="s">
        <v>225</v>
      </c>
      <c r="P9" s="101">
        <f t="shared" si="2"/>
        <v>8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s="89" customFormat="1" ht="20.25" customHeight="1">
      <c r="A10" s="90"/>
      <c r="B10" s="90"/>
      <c r="C10" s="64" t="s">
        <v>206</v>
      </c>
      <c r="D10" s="91"/>
      <c r="E10" s="100">
        <f t="shared" si="0"/>
        <v>82</v>
      </c>
      <c r="F10" s="101">
        <v>34</v>
      </c>
      <c r="G10" s="101">
        <f t="shared" si="1"/>
        <v>48</v>
      </c>
      <c r="H10" s="101">
        <v>7</v>
      </c>
      <c r="I10" s="101">
        <v>41</v>
      </c>
      <c r="J10" s="101">
        <v>10</v>
      </c>
      <c r="K10" s="101">
        <v>9</v>
      </c>
      <c r="L10" s="101">
        <v>31</v>
      </c>
      <c r="M10" s="101">
        <v>18</v>
      </c>
      <c r="N10" s="101">
        <v>9</v>
      </c>
      <c r="O10" s="101" t="s">
        <v>226</v>
      </c>
      <c r="P10" s="101">
        <v>3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s="89" customFormat="1" ht="20.25" customHeight="1">
      <c r="A11" s="90"/>
      <c r="B11" s="90"/>
      <c r="C11" s="64" t="s">
        <v>204</v>
      </c>
      <c r="D11" s="91"/>
      <c r="E11" s="100">
        <f t="shared" si="0"/>
        <v>106</v>
      </c>
      <c r="F11" s="101">
        <v>35</v>
      </c>
      <c r="G11" s="101">
        <f t="shared" si="1"/>
        <v>71</v>
      </c>
      <c r="H11" s="101">
        <v>14</v>
      </c>
      <c r="I11" s="101">
        <v>57</v>
      </c>
      <c r="J11" s="101">
        <v>7</v>
      </c>
      <c r="K11" s="101">
        <v>7</v>
      </c>
      <c r="L11" s="101">
        <v>50</v>
      </c>
      <c r="M11" s="101">
        <v>31</v>
      </c>
      <c r="N11" s="101">
        <v>10</v>
      </c>
      <c r="O11" s="101" t="s">
        <v>227</v>
      </c>
      <c r="P11" s="101">
        <v>3</v>
      </c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s="89" customFormat="1" ht="20.25" customHeight="1">
      <c r="A12" s="90"/>
      <c r="B12" s="90"/>
      <c r="C12" s="64" t="s">
        <v>205</v>
      </c>
      <c r="D12" s="91"/>
      <c r="E12" s="100">
        <f t="shared" si="0"/>
        <v>61</v>
      </c>
      <c r="F12" s="101">
        <v>9</v>
      </c>
      <c r="G12" s="101">
        <f t="shared" si="1"/>
        <v>52</v>
      </c>
      <c r="H12" s="101">
        <v>19</v>
      </c>
      <c r="I12" s="101">
        <v>33</v>
      </c>
      <c r="J12" s="101">
        <v>14</v>
      </c>
      <c r="K12" s="101">
        <v>11</v>
      </c>
      <c r="L12" s="101">
        <v>19</v>
      </c>
      <c r="M12" s="101">
        <v>11</v>
      </c>
      <c r="N12" s="101">
        <v>3</v>
      </c>
      <c r="O12" s="101" t="s">
        <v>228</v>
      </c>
      <c r="P12" s="101">
        <v>2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s="89" customFormat="1" ht="20.25" customHeight="1">
      <c r="A13" s="90"/>
      <c r="B13" s="202" t="s">
        <v>164</v>
      </c>
      <c r="C13" s="202"/>
      <c r="D13" s="91"/>
      <c r="E13" s="100">
        <f t="shared" si="0"/>
        <v>7</v>
      </c>
      <c r="F13" s="101">
        <v>6</v>
      </c>
      <c r="G13" s="101">
        <f t="shared" si="1"/>
        <v>1</v>
      </c>
      <c r="H13" s="101" t="s">
        <v>228</v>
      </c>
      <c r="I13" s="101">
        <v>1</v>
      </c>
      <c r="J13" s="101" t="s">
        <v>228</v>
      </c>
      <c r="K13" s="101" t="s">
        <v>228</v>
      </c>
      <c r="L13" s="101">
        <v>1</v>
      </c>
      <c r="M13" s="101">
        <v>1</v>
      </c>
      <c r="N13" s="101" t="s">
        <v>228</v>
      </c>
      <c r="O13" s="101" t="s">
        <v>228</v>
      </c>
      <c r="P13" s="101" t="s">
        <v>228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s="89" customFormat="1" ht="20.25" customHeight="1">
      <c r="A14" s="90"/>
      <c r="B14" s="202" t="s">
        <v>169</v>
      </c>
      <c r="C14" s="202"/>
      <c r="D14" s="91"/>
      <c r="E14" s="100">
        <f t="shared" si="0"/>
        <v>59</v>
      </c>
      <c r="F14" s="101">
        <v>32</v>
      </c>
      <c r="G14" s="101">
        <f t="shared" si="1"/>
        <v>27</v>
      </c>
      <c r="H14" s="101">
        <v>5</v>
      </c>
      <c r="I14" s="101">
        <v>22</v>
      </c>
      <c r="J14" s="101">
        <v>1</v>
      </c>
      <c r="K14" s="101">
        <v>1</v>
      </c>
      <c r="L14" s="101">
        <v>21</v>
      </c>
      <c r="M14" s="101">
        <v>10</v>
      </c>
      <c r="N14" s="101">
        <v>9</v>
      </c>
      <c r="O14" s="101">
        <v>1</v>
      </c>
      <c r="P14" s="101" t="s">
        <v>228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89" customFormat="1" ht="20.25" customHeight="1" thickBot="1">
      <c r="A15" s="103"/>
      <c r="B15" s="218" t="s">
        <v>179</v>
      </c>
      <c r="C15" s="218"/>
      <c r="D15" s="104"/>
      <c r="E15" s="105">
        <f t="shared" si="0"/>
        <v>180</v>
      </c>
      <c r="F15" s="106">
        <v>95</v>
      </c>
      <c r="G15" s="106">
        <f t="shared" si="1"/>
        <v>85</v>
      </c>
      <c r="H15" s="106">
        <v>11</v>
      </c>
      <c r="I15" s="106">
        <v>74</v>
      </c>
      <c r="J15" s="106">
        <v>7</v>
      </c>
      <c r="K15" s="106">
        <v>6</v>
      </c>
      <c r="L15" s="106">
        <v>67</v>
      </c>
      <c r="M15" s="106">
        <v>31</v>
      </c>
      <c r="N15" s="106">
        <v>20</v>
      </c>
      <c r="O15" s="106">
        <v>1</v>
      </c>
      <c r="P15" s="106">
        <v>10</v>
      </c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28" s="45" customFormat="1" ht="12" customHeight="1">
      <c r="A16" s="130" t="s">
        <v>273</v>
      </c>
      <c r="E16" s="93"/>
      <c r="F16" s="93"/>
      <c r="G16" s="93"/>
      <c r="H16" s="93"/>
      <c r="I16" s="93"/>
      <c r="J16" s="50"/>
      <c r="K16" s="50"/>
      <c r="L16" s="50"/>
      <c r="M16" s="50"/>
      <c r="N16" s="50"/>
      <c r="O16" s="50"/>
      <c r="P16" s="133" t="s">
        <v>267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1:28" s="45" customFormat="1" ht="13.5" customHeight="1">
      <c r="A17" s="130" t="s">
        <v>274</v>
      </c>
      <c r="E17" s="93"/>
      <c r="F17" s="93"/>
      <c r="G17" s="93"/>
      <c r="H17" s="93"/>
      <c r="I17" s="93"/>
      <c r="J17" s="50"/>
      <c r="K17" s="50"/>
      <c r="U17" s="50"/>
      <c r="V17" s="50"/>
      <c r="W17" s="50"/>
      <c r="X17" s="50"/>
      <c r="Y17" s="50"/>
      <c r="Z17" s="50"/>
      <c r="AA17" s="50"/>
      <c r="AB17" s="50"/>
    </row>
    <row r="18" spans="5:28" s="45" customFormat="1" ht="13.5" customHeight="1">
      <c r="E18" s="93"/>
      <c r="F18" s="93"/>
      <c r="G18" s="93"/>
      <c r="H18" s="93"/>
      <c r="I18" s="93"/>
      <c r="J18" s="50"/>
      <c r="K18" s="50"/>
      <c r="U18" s="50"/>
      <c r="V18" s="50"/>
      <c r="W18" s="50"/>
      <c r="X18" s="50"/>
      <c r="Y18" s="50"/>
      <c r="Z18" s="50"/>
      <c r="AA18" s="50"/>
      <c r="AB18" s="50"/>
    </row>
    <row r="19" spans="5:28" s="45" customFormat="1" ht="13.5" customHeight="1">
      <c r="E19" s="93"/>
      <c r="F19" s="93"/>
      <c r="G19" s="93"/>
      <c r="H19" s="93"/>
      <c r="I19" s="93"/>
      <c r="J19" s="50"/>
      <c r="K19" s="50"/>
      <c r="U19" s="50"/>
      <c r="V19" s="50"/>
      <c r="W19" s="50"/>
      <c r="X19" s="50"/>
      <c r="Y19" s="50"/>
      <c r="Z19" s="50"/>
      <c r="AA19" s="50"/>
      <c r="AB19" s="50"/>
    </row>
    <row r="20" spans="5:28" s="45" customFormat="1" ht="13.5" customHeight="1">
      <c r="E20" s="93"/>
      <c r="F20" s="93"/>
      <c r="G20" s="93"/>
      <c r="H20" s="93"/>
      <c r="I20" s="93"/>
      <c r="J20" s="50"/>
      <c r="K20" s="205"/>
      <c r="L20" s="205"/>
      <c r="M20" s="205"/>
      <c r="N20" s="205"/>
      <c r="O20" s="205"/>
      <c r="P20" s="205"/>
      <c r="Q20" s="205"/>
      <c r="R20" s="205"/>
      <c r="S20" s="205"/>
      <c r="U20" s="50"/>
      <c r="V20" s="50"/>
      <c r="W20" s="50"/>
      <c r="X20" s="50"/>
      <c r="Y20" s="50"/>
      <c r="Z20" s="50"/>
      <c r="AA20" s="50"/>
      <c r="AB20" s="50"/>
    </row>
    <row r="21" spans="5:28" s="45" customFormat="1" ht="13.5" customHeight="1">
      <c r="E21" s="93"/>
      <c r="F21" s="93"/>
      <c r="G21" s="93"/>
      <c r="H21" s="93"/>
      <c r="I21" s="93"/>
      <c r="J21" s="50"/>
      <c r="K21" s="205"/>
      <c r="L21" s="205"/>
      <c r="M21" s="205"/>
      <c r="N21" s="205"/>
      <c r="O21" s="118"/>
      <c r="P21" s="205"/>
      <c r="Q21" s="205"/>
      <c r="R21" s="205"/>
      <c r="S21" s="205"/>
      <c r="U21" s="50"/>
      <c r="V21" s="50"/>
      <c r="W21" s="50"/>
      <c r="X21" s="50"/>
      <c r="Y21" s="50"/>
      <c r="Z21" s="50"/>
      <c r="AA21" s="50"/>
      <c r="AB21" s="50"/>
    </row>
    <row r="22" spans="5:28" s="45" customFormat="1" ht="13.5" customHeight="1">
      <c r="E22" s="93"/>
      <c r="F22" s="93"/>
      <c r="G22" s="93"/>
      <c r="H22" s="93"/>
      <c r="I22" s="93"/>
      <c r="J22" s="50"/>
      <c r="K22" s="205"/>
      <c r="L22" s="205"/>
      <c r="M22" s="118"/>
      <c r="N22" s="118"/>
      <c r="O22" s="118"/>
      <c r="P22" s="205"/>
      <c r="Q22" s="205"/>
      <c r="R22" s="205"/>
      <c r="S22" s="205"/>
      <c r="U22" s="50"/>
      <c r="V22" s="50"/>
      <c r="W22" s="50"/>
      <c r="X22" s="50"/>
      <c r="Y22" s="50"/>
      <c r="Z22" s="50"/>
      <c r="AA22" s="50"/>
      <c r="AB22" s="50"/>
    </row>
    <row r="23" spans="5:28" s="45" customFormat="1" ht="13.5" customHeight="1">
      <c r="E23" s="93"/>
      <c r="F23" s="93"/>
      <c r="G23" s="93"/>
      <c r="H23" s="93"/>
      <c r="I23" s="93"/>
      <c r="J23" s="50"/>
      <c r="K23" s="205"/>
      <c r="L23" s="205"/>
      <c r="M23" s="118"/>
      <c r="N23" s="118"/>
      <c r="O23" s="118"/>
      <c r="P23" s="205"/>
      <c r="Q23" s="205"/>
      <c r="R23" s="205"/>
      <c r="S23" s="205"/>
      <c r="U23" s="50"/>
      <c r="V23" s="50"/>
      <c r="W23" s="50"/>
      <c r="X23" s="50"/>
      <c r="Y23" s="50"/>
      <c r="Z23" s="50"/>
      <c r="AA23" s="50"/>
      <c r="AB23" s="50"/>
    </row>
    <row r="24" spans="5:28" s="45" customFormat="1" ht="13.5" customHeight="1">
      <c r="E24" s="93"/>
      <c r="F24" s="93"/>
      <c r="G24" s="93"/>
      <c r="H24" s="93"/>
      <c r="I24" s="93"/>
      <c r="J24" s="50"/>
      <c r="K24" s="118"/>
      <c r="L24" s="120"/>
      <c r="M24" s="120"/>
      <c r="N24" s="120"/>
      <c r="O24" s="120"/>
      <c r="P24" s="120"/>
      <c r="Q24" s="120"/>
      <c r="R24" s="120"/>
      <c r="S24" s="120"/>
      <c r="U24" s="50"/>
      <c r="V24" s="50"/>
      <c r="W24" s="50"/>
      <c r="X24" s="50"/>
      <c r="Y24" s="50"/>
      <c r="Z24" s="50"/>
      <c r="AA24" s="50"/>
      <c r="AB24" s="50"/>
    </row>
    <row r="25" spans="5:28" s="45" customFormat="1" ht="12" customHeight="1">
      <c r="E25" s="93"/>
      <c r="F25" s="93"/>
      <c r="G25" s="93"/>
      <c r="H25" s="93"/>
      <c r="I25" s="93"/>
      <c r="J25" s="50"/>
      <c r="K25" s="118"/>
      <c r="L25" s="121"/>
      <c r="M25" s="121"/>
      <c r="N25" s="121"/>
      <c r="O25" s="121"/>
      <c r="P25" s="120"/>
      <c r="Q25" s="121"/>
      <c r="R25" s="121"/>
      <c r="S25" s="120"/>
      <c r="T25" s="50"/>
      <c r="U25" s="50"/>
      <c r="V25" s="50"/>
      <c r="W25" s="50"/>
      <c r="X25" s="50"/>
      <c r="Y25" s="50"/>
      <c r="Z25" s="50"/>
      <c r="AA25" s="50"/>
      <c r="AB25" s="50"/>
    </row>
    <row r="26" spans="5:28" s="45" customFormat="1" ht="12" customHeight="1">
      <c r="E26" s="93"/>
      <c r="F26" s="93"/>
      <c r="G26" s="93"/>
      <c r="H26" s="93"/>
      <c r="I26" s="93"/>
      <c r="J26" s="50"/>
      <c r="K26" s="118"/>
      <c r="L26" s="120"/>
      <c r="M26" s="120"/>
      <c r="N26" s="120"/>
      <c r="O26" s="120"/>
      <c r="P26" s="120"/>
      <c r="Q26" s="120"/>
      <c r="R26" s="120"/>
      <c r="S26" s="120"/>
      <c r="T26" s="50"/>
      <c r="U26" s="50"/>
      <c r="V26" s="50"/>
      <c r="W26" s="50"/>
      <c r="X26" s="50"/>
      <c r="Y26" s="50"/>
      <c r="Z26" s="50"/>
      <c r="AA26" s="50"/>
      <c r="AB26" s="50"/>
    </row>
    <row r="27" spans="3:28" s="48" customFormat="1" ht="16.5" customHeight="1">
      <c r="C27" s="122"/>
      <c r="D27" s="122"/>
      <c r="E27" s="122"/>
      <c r="F27" s="122"/>
      <c r="G27" s="122"/>
      <c r="H27" s="122"/>
      <c r="I27" s="122"/>
      <c r="J27" s="47"/>
      <c r="K27" s="118"/>
      <c r="L27" s="120"/>
      <c r="M27" s="120"/>
      <c r="N27" s="120"/>
      <c r="O27" s="120"/>
      <c r="P27" s="120"/>
      <c r="Q27" s="120"/>
      <c r="R27" s="120"/>
      <c r="S27" s="120"/>
      <c r="T27" s="47"/>
      <c r="U27" s="47"/>
      <c r="V27" s="47"/>
      <c r="W27" s="47"/>
      <c r="X27" s="47"/>
      <c r="Y27" s="47"/>
      <c r="Z27" s="47"/>
      <c r="AA27" s="47"/>
      <c r="AB27" s="47"/>
    </row>
    <row r="28" spans="5:28" s="45" customFormat="1" ht="12" customHeight="1">
      <c r="E28" s="93"/>
      <c r="F28" s="93"/>
      <c r="G28" s="93"/>
      <c r="H28" s="93"/>
      <c r="I28" s="93"/>
      <c r="J28" s="50"/>
      <c r="K28" s="118"/>
      <c r="L28" s="120"/>
      <c r="M28" s="120"/>
      <c r="N28" s="120"/>
      <c r="O28" s="120"/>
      <c r="P28" s="120"/>
      <c r="Q28" s="120"/>
      <c r="R28" s="120"/>
      <c r="S28" s="120"/>
      <c r="T28" s="50"/>
      <c r="U28" s="50"/>
      <c r="V28" s="50"/>
      <c r="W28" s="50"/>
      <c r="X28" s="50"/>
      <c r="Y28" s="50"/>
      <c r="Z28" s="50"/>
      <c r="AA28" s="50"/>
      <c r="AB28" s="50"/>
    </row>
    <row r="29" spans="5:28" s="45" customFormat="1" ht="12" customHeight="1">
      <c r="E29" s="93"/>
      <c r="F29" s="93"/>
      <c r="G29" s="93"/>
      <c r="H29" s="93"/>
      <c r="I29" s="93"/>
      <c r="J29" s="50"/>
      <c r="K29" s="118"/>
      <c r="L29" s="120"/>
      <c r="M29" s="120"/>
      <c r="N29" s="120"/>
      <c r="O29" s="120"/>
      <c r="P29" s="120"/>
      <c r="Q29" s="120"/>
      <c r="R29" s="120"/>
      <c r="S29" s="120"/>
      <c r="T29" s="50"/>
      <c r="U29" s="50"/>
      <c r="V29" s="50"/>
      <c r="W29" s="50"/>
      <c r="X29" s="50"/>
      <c r="Y29" s="50"/>
      <c r="Z29" s="50"/>
      <c r="AA29" s="50"/>
      <c r="AB29" s="50"/>
    </row>
    <row r="30" spans="5:28" s="45" customFormat="1" ht="12" customHeight="1">
      <c r="E30" s="93"/>
      <c r="F30" s="93"/>
      <c r="G30" s="93"/>
      <c r="H30" s="93"/>
      <c r="I30" s="93"/>
      <c r="J30" s="50"/>
      <c r="K30" s="118"/>
      <c r="L30" s="120"/>
      <c r="M30" s="120"/>
      <c r="N30" s="120"/>
      <c r="O30" s="120"/>
      <c r="P30" s="120"/>
      <c r="Q30" s="120"/>
      <c r="R30" s="120"/>
      <c r="S30" s="120"/>
      <c r="T30" s="50"/>
      <c r="U30" s="50"/>
      <c r="V30" s="50"/>
      <c r="W30" s="50"/>
      <c r="X30" s="50"/>
      <c r="Y30" s="50"/>
      <c r="Z30" s="50"/>
      <c r="AA30" s="50"/>
      <c r="AB30" s="50"/>
    </row>
    <row r="31" spans="5:28" s="45" customFormat="1" ht="12" customHeight="1">
      <c r="E31" s="93"/>
      <c r="F31" s="93"/>
      <c r="G31" s="93"/>
      <c r="H31" s="93"/>
      <c r="I31" s="93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2" spans="5:28" s="45" customFormat="1" ht="12" customHeight="1">
      <c r="E32" s="93"/>
      <c r="F32" s="93"/>
      <c r="G32" s="93"/>
      <c r="H32" s="93"/>
      <c r="I32" s="93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</row>
    <row r="33" spans="5:28" s="45" customFormat="1" ht="12" customHeight="1">
      <c r="E33" s="93"/>
      <c r="F33" s="93"/>
      <c r="G33" s="93"/>
      <c r="H33" s="93"/>
      <c r="I33" s="93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5:28" s="45" customFormat="1" ht="12" customHeight="1">
      <c r="E34" s="93"/>
      <c r="F34" s="93"/>
      <c r="G34" s="93"/>
      <c r="H34" s="93"/>
      <c r="I34" s="93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</row>
    <row r="35" spans="3:28" s="48" customFormat="1" ht="16.5" customHeight="1">
      <c r="C35" s="122"/>
      <c r="D35" s="122"/>
      <c r="E35" s="123"/>
      <c r="F35" s="123"/>
      <c r="G35" s="123"/>
      <c r="H35" s="123"/>
      <c r="I35" s="123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5:28" s="45" customFormat="1" ht="12" customHeight="1">
      <c r="E36" s="93"/>
      <c r="F36" s="93"/>
      <c r="G36" s="93"/>
      <c r="H36" s="93"/>
      <c r="I36" s="93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5:28" s="45" customFormat="1" ht="12" customHeight="1">
      <c r="E37" s="93"/>
      <c r="F37" s="93"/>
      <c r="G37" s="93"/>
      <c r="H37" s="93"/>
      <c r="I37" s="93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5:28" s="45" customFormat="1" ht="12" customHeight="1">
      <c r="E38" s="93"/>
      <c r="F38" s="93"/>
      <c r="G38" s="93"/>
      <c r="H38" s="93"/>
      <c r="I38" s="93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5:28" s="45" customFormat="1" ht="12" customHeight="1">
      <c r="E39" s="93"/>
      <c r="F39" s="93"/>
      <c r="G39" s="93"/>
      <c r="H39" s="93"/>
      <c r="I39" s="93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spans="5:28" s="45" customFormat="1" ht="12" customHeight="1">
      <c r="E40" s="93"/>
      <c r="F40" s="93"/>
      <c r="G40" s="93"/>
      <c r="H40" s="93"/>
      <c r="I40" s="93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5:28" s="45" customFormat="1" ht="12" customHeight="1">
      <c r="E41" s="93"/>
      <c r="F41" s="93"/>
      <c r="G41" s="93"/>
      <c r="H41" s="93"/>
      <c r="I41" s="93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5:28" s="45" customFormat="1" ht="12" customHeight="1">
      <c r="E42" s="93"/>
      <c r="F42" s="93"/>
      <c r="G42" s="93"/>
      <c r="H42" s="93"/>
      <c r="I42" s="93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3:28" s="48" customFormat="1" ht="16.5" customHeight="1">
      <c r="C43" s="122"/>
      <c r="D43" s="122"/>
      <c r="E43" s="123"/>
      <c r="F43" s="123"/>
      <c r="G43" s="123"/>
      <c r="H43" s="123"/>
      <c r="I43" s="123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5:28" s="45" customFormat="1" ht="12" customHeight="1">
      <c r="E44" s="93"/>
      <c r="F44" s="93"/>
      <c r="G44" s="93"/>
      <c r="H44" s="93"/>
      <c r="I44" s="93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</row>
    <row r="45" spans="5:50" s="45" customFormat="1" ht="12" customHeight="1">
      <c r="E45" s="93"/>
      <c r="F45" s="93"/>
      <c r="G45" s="93"/>
      <c r="H45" s="93"/>
      <c r="I45" s="93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</row>
    <row r="46" spans="5:50" s="45" customFormat="1" ht="12" customHeight="1">
      <c r="E46" s="93"/>
      <c r="F46" s="93"/>
      <c r="G46" s="93"/>
      <c r="H46" s="93"/>
      <c r="I46" s="93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</row>
    <row r="47" spans="5:28" s="45" customFormat="1" ht="12" customHeight="1">
      <c r="E47" s="93"/>
      <c r="F47" s="93"/>
      <c r="G47" s="93"/>
      <c r="H47" s="93"/>
      <c r="I47" s="93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3:28" s="48" customFormat="1" ht="16.5" customHeight="1">
      <c r="C48" s="124"/>
      <c r="D48" s="124"/>
      <c r="E48" s="124"/>
      <c r="F48" s="124"/>
      <c r="G48" s="124"/>
      <c r="H48" s="124"/>
      <c r="I48" s="124"/>
      <c r="J48" s="125"/>
      <c r="K48" s="125"/>
      <c r="L48" s="125"/>
      <c r="M48" s="125"/>
      <c r="N48" s="125"/>
      <c r="O48" s="125"/>
      <c r="P48" s="126"/>
      <c r="Q48" s="126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5:28" s="45" customFormat="1" ht="12" customHeight="1">
      <c r="E49" s="52"/>
      <c r="F49" s="52"/>
      <c r="G49" s="52"/>
      <c r="H49" s="52"/>
      <c r="I49" s="52"/>
      <c r="J49" s="53"/>
      <c r="K49" s="53"/>
      <c r="L49" s="53"/>
      <c r="M49" s="53"/>
      <c r="N49" s="53"/>
      <c r="O49" s="53"/>
      <c r="P49" s="55"/>
      <c r="Q49" s="55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5:28" s="45" customFormat="1" ht="12" customHeight="1">
      <c r="E50" s="52"/>
      <c r="F50" s="52"/>
      <c r="G50" s="52"/>
      <c r="H50" s="52"/>
      <c r="I50" s="52"/>
      <c r="J50" s="53"/>
      <c r="K50" s="53"/>
      <c r="L50" s="53"/>
      <c r="M50" s="53"/>
      <c r="N50" s="53"/>
      <c r="O50" s="53"/>
      <c r="P50" s="53"/>
      <c r="Q50" s="53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5:28" s="45" customFormat="1" ht="12" customHeight="1">
      <c r="E51" s="52"/>
      <c r="F51" s="52"/>
      <c r="G51" s="52"/>
      <c r="H51" s="52"/>
      <c r="I51" s="52"/>
      <c r="J51" s="53"/>
      <c r="K51" s="53"/>
      <c r="L51" s="53"/>
      <c r="M51" s="53"/>
      <c r="N51" s="53"/>
      <c r="O51" s="53"/>
      <c r="P51" s="53"/>
      <c r="Q51" s="53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</row>
    <row r="52" spans="5:28" s="45" customFormat="1" ht="12" customHeight="1">
      <c r="E52" s="52"/>
      <c r="F52" s="52"/>
      <c r="G52" s="52"/>
      <c r="H52" s="52"/>
      <c r="I52" s="52"/>
      <c r="J52" s="53"/>
      <c r="K52" s="53"/>
      <c r="L52" s="53"/>
      <c r="M52" s="53"/>
      <c r="N52" s="53"/>
      <c r="O52" s="53"/>
      <c r="P52" s="53"/>
      <c r="Q52" s="53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</row>
    <row r="53" spans="5:28" s="45" customFormat="1" ht="12" customHeight="1">
      <c r="E53" s="52"/>
      <c r="F53" s="52"/>
      <c r="G53" s="52"/>
      <c r="H53" s="52"/>
      <c r="I53" s="52"/>
      <c r="J53" s="53"/>
      <c r="K53" s="127"/>
      <c r="L53" s="127"/>
      <c r="M53" s="127"/>
      <c r="N53" s="127"/>
      <c r="O53" s="127"/>
      <c r="P53" s="127"/>
      <c r="Q53" s="127"/>
      <c r="R53" s="50"/>
      <c r="S53" s="50"/>
      <c r="T53" s="50"/>
      <c r="U53" s="50"/>
      <c r="V53" s="50"/>
      <c r="W53" s="50"/>
      <c r="X53" s="51"/>
      <c r="Y53" s="51"/>
      <c r="Z53" s="51"/>
      <c r="AA53" s="51"/>
      <c r="AB53" s="51"/>
    </row>
    <row r="54" spans="5:28" s="45" customFormat="1" ht="12" customHeight="1">
      <c r="E54" s="52"/>
      <c r="F54" s="52"/>
      <c r="G54" s="52"/>
      <c r="H54" s="52"/>
      <c r="I54" s="52"/>
      <c r="J54" s="53"/>
      <c r="K54" s="53"/>
      <c r="L54" s="53"/>
      <c r="M54" s="53"/>
      <c r="N54" s="53"/>
      <c r="O54" s="53"/>
      <c r="P54" s="53"/>
      <c r="Q54" s="53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</row>
    <row r="55" spans="5:28" s="45" customFormat="1" ht="12" customHeight="1">
      <c r="E55" s="52"/>
      <c r="F55" s="52"/>
      <c r="G55" s="52"/>
      <c r="H55" s="52"/>
      <c r="I55" s="52"/>
      <c r="J55" s="53"/>
      <c r="K55" s="53"/>
      <c r="L55" s="53"/>
      <c r="M55" s="53"/>
      <c r="N55" s="53"/>
      <c r="O55" s="53"/>
      <c r="P55" s="53"/>
      <c r="Q55" s="53"/>
      <c r="R55" s="50"/>
      <c r="S55" s="50"/>
      <c r="T55" s="50"/>
      <c r="U55" s="50"/>
      <c r="V55" s="50"/>
      <c r="W55" s="50"/>
      <c r="X55" s="50"/>
      <c r="Y55" s="50"/>
      <c r="Z55" s="51"/>
      <c r="AA55" s="50"/>
      <c r="AB55" s="50"/>
    </row>
    <row r="56" spans="5:28" s="45" customFormat="1" ht="12" customHeight="1">
      <c r="E56" s="52"/>
      <c r="F56" s="52"/>
      <c r="G56" s="52"/>
      <c r="H56" s="52"/>
      <c r="I56" s="52"/>
      <c r="J56" s="53"/>
      <c r="K56" s="127"/>
      <c r="L56" s="53"/>
      <c r="M56" s="53"/>
      <c r="N56" s="53"/>
      <c r="O56" s="53"/>
      <c r="P56" s="53"/>
      <c r="Q56" s="53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5:28" s="45" customFormat="1" ht="12" customHeight="1">
      <c r="E57" s="52"/>
      <c r="F57" s="52"/>
      <c r="G57" s="52"/>
      <c r="H57" s="52"/>
      <c r="I57" s="52"/>
      <c r="J57" s="53"/>
      <c r="K57" s="127"/>
      <c r="L57" s="127"/>
      <c r="M57" s="127"/>
      <c r="N57" s="127"/>
      <c r="O57" s="127"/>
      <c r="P57" s="127"/>
      <c r="Q57" s="127"/>
      <c r="R57" s="50"/>
      <c r="S57" s="50"/>
      <c r="T57" s="50"/>
      <c r="U57" s="50"/>
      <c r="V57" s="50"/>
      <c r="W57" s="50"/>
      <c r="X57" s="51"/>
      <c r="Y57" s="50"/>
      <c r="Z57" s="51"/>
      <c r="AA57" s="50"/>
      <c r="AB57" s="51"/>
    </row>
    <row r="58" spans="5:28" s="45" customFormat="1" ht="12" customHeight="1">
      <c r="E58" s="52"/>
      <c r="F58" s="52"/>
      <c r="G58" s="52"/>
      <c r="H58" s="52"/>
      <c r="I58" s="52"/>
      <c r="J58" s="53"/>
      <c r="K58" s="127"/>
      <c r="L58" s="127"/>
      <c r="M58" s="127"/>
      <c r="N58" s="127"/>
      <c r="O58" s="127"/>
      <c r="P58" s="127"/>
      <c r="Q58" s="127"/>
      <c r="R58" s="50"/>
      <c r="S58" s="50"/>
      <c r="T58" s="50"/>
      <c r="U58" s="50"/>
      <c r="V58" s="50"/>
      <c r="W58" s="51"/>
      <c r="X58" s="51"/>
      <c r="Y58" s="51"/>
      <c r="Z58" s="50"/>
      <c r="AA58" s="50"/>
      <c r="AB58" s="51"/>
    </row>
    <row r="59" spans="5:28" s="45" customFormat="1" ht="12" customHeight="1">
      <c r="E59" s="52"/>
      <c r="F59" s="52"/>
      <c r="G59" s="52"/>
      <c r="H59" s="52"/>
      <c r="I59" s="52"/>
      <c r="J59" s="53"/>
      <c r="K59" s="53"/>
      <c r="L59" s="53"/>
      <c r="M59" s="53"/>
      <c r="N59" s="53"/>
      <c r="O59" s="53"/>
      <c r="P59" s="53"/>
      <c r="Q59" s="53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</row>
    <row r="60" spans="3:28" s="48" customFormat="1" ht="16.5" customHeight="1">
      <c r="C60" s="124"/>
      <c r="D60" s="124"/>
      <c r="E60" s="124"/>
      <c r="F60" s="124"/>
      <c r="G60" s="124"/>
      <c r="H60" s="124"/>
      <c r="I60" s="124"/>
      <c r="J60" s="125"/>
      <c r="K60" s="125"/>
      <c r="L60" s="125"/>
      <c r="M60" s="125"/>
      <c r="N60" s="125"/>
      <c r="O60" s="125"/>
      <c r="P60" s="126"/>
      <c r="Q60" s="126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5:28" s="45" customFormat="1" ht="12" customHeight="1">
      <c r="E61" s="52"/>
      <c r="F61" s="52"/>
      <c r="G61" s="52"/>
      <c r="H61" s="52"/>
      <c r="I61" s="52"/>
      <c r="J61" s="53"/>
      <c r="K61" s="53"/>
      <c r="L61" s="53"/>
      <c r="M61" s="53"/>
      <c r="N61" s="53"/>
      <c r="O61" s="53"/>
      <c r="P61" s="53"/>
      <c r="Q61" s="53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spans="5:28" s="45" customFormat="1" ht="12" customHeight="1">
      <c r="E62" s="52"/>
      <c r="F62" s="52"/>
      <c r="G62" s="52"/>
      <c r="H62" s="52"/>
      <c r="I62" s="52"/>
      <c r="J62" s="53"/>
      <c r="K62" s="53"/>
      <c r="L62" s="53"/>
      <c r="M62" s="53"/>
      <c r="N62" s="53"/>
      <c r="O62" s="53"/>
      <c r="P62" s="53"/>
      <c r="Q62" s="53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</row>
    <row r="63" spans="5:28" s="45" customFormat="1" ht="12" customHeight="1">
      <c r="E63" s="52"/>
      <c r="F63" s="52"/>
      <c r="G63" s="52"/>
      <c r="H63" s="52"/>
      <c r="I63" s="52"/>
      <c r="J63" s="53"/>
      <c r="K63" s="53"/>
      <c r="L63" s="53"/>
      <c r="M63" s="53"/>
      <c r="N63" s="53"/>
      <c r="O63" s="53"/>
      <c r="P63" s="53"/>
      <c r="Q63" s="53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5:28" s="45" customFormat="1" ht="12" customHeight="1">
      <c r="E64" s="52"/>
      <c r="F64" s="52"/>
      <c r="G64" s="52"/>
      <c r="H64" s="52"/>
      <c r="I64" s="52"/>
      <c r="J64" s="53"/>
      <c r="K64" s="53"/>
      <c r="L64" s="53"/>
      <c r="M64" s="53"/>
      <c r="N64" s="53"/>
      <c r="O64" s="53"/>
      <c r="P64" s="53"/>
      <c r="Q64" s="53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5:28" s="45" customFormat="1" ht="12" customHeight="1">
      <c r="E65" s="52"/>
      <c r="F65" s="52"/>
      <c r="G65" s="52"/>
      <c r="H65" s="52"/>
      <c r="I65" s="52"/>
      <c r="J65" s="53"/>
      <c r="K65" s="53"/>
      <c r="L65" s="53"/>
      <c r="M65" s="53"/>
      <c r="N65" s="53"/>
      <c r="O65" s="53"/>
      <c r="P65" s="53"/>
      <c r="Q65" s="53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</row>
    <row r="66" spans="5:28" s="45" customFormat="1" ht="12" customHeight="1">
      <c r="E66" s="52"/>
      <c r="F66" s="52"/>
      <c r="G66" s="52"/>
      <c r="H66" s="52"/>
      <c r="I66" s="52"/>
      <c r="J66" s="53"/>
      <c r="K66" s="53"/>
      <c r="L66" s="53"/>
      <c r="M66" s="53"/>
      <c r="N66" s="53"/>
      <c r="O66" s="53"/>
      <c r="P66" s="54"/>
      <c r="Q66" s="53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</row>
    <row r="67" spans="5:28" s="45" customFormat="1" ht="12" customHeight="1">
      <c r="E67" s="52"/>
      <c r="F67" s="52"/>
      <c r="G67" s="52"/>
      <c r="H67" s="52"/>
      <c r="I67" s="52"/>
      <c r="J67" s="53"/>
      <c r="K67" s="53"/>
      <c r="L67" s="53"/>
      <c r="M67" s="53"/>
      <c r="N67" s="53"/>
      <c r="O67" s="53"/>
      <c r="P67" s="53"/>
      <c r="Q67" s="53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</row>
    <row r="68" spans="5:28" s="45" customFormat="1" ht="12" customHeight="1">
      <c r="E68" s="52"/>
      <c r="F68" s="52"/>
      <c r="G68" s="52"/>
      <c r="H68" s="52"/>
      <c r="I68" s="52"/>
      <c r="J68" s="53"/>
      <c r="K68" s="53"/>
      <c r="L68" s="53"/>
      <c r="M68" s="53"/>
      <c r="N68" s="53"/>
      <c r="O68" s="53"/>
      <c r="P68" s="53"/>
      <c r="Q68" s="53"/>
      <c r="R68" s="50"/>
      <c r="S68" s="50"/>
      <c r="T68" s="50"/>
      <c r="U68" s="51"/>
      <c r="V68" s="50"/>
      <c r="W68" s="50"/>
      <c r="X68" s="50"/>
      <c r="Y68" s="50"/>
      <c r="Z68" s="50"/>
      <c r="AA68" s="50"/>
      <c r="AB68" s="50"/>
    </row>
    <row r="69" spans="5:28" s="45" customFormat="1" ht="12" customHeight="1">
      <c r="E69" s="52"/>
      <c r="F69" s="52"/>
      <c r="G69" s="52"/>
      <c r="H69" s="52"/>
      <c r="I69" s="52"/>
      <c r="J69" s="53"/>
      <c r="K69" s="53"/>
      <c r="L69" s="53"/>
      <c r="M69" s="53"/>
      <c r="N69" s="53"/>
      <c r="O69" s="53"/>
      <c r="P69" s="54"/>
      <c r="Q69" s="55"/>
      <c r="R69" s="50"/>
      <c r="S69" s="50"/>
      <c r="T69" s="50"/>
      <c r="U69" s="51"/>
      <c r="V69" s="50"/>
      <c r="W69" s="50"/>
      <c r="X69" s="50"/>
      <c r="Y69" s="50"/>
      <c r="Z69" s="50"/>
      <c r="AA69" s="50"/>
      <c r="AB69" s="50"/>
    </row>
    <row r="70" ht="13.5" customHeight="1"/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</sheetData>
  <mergeCells count="25">
    <mergeCell ref="E3:E7"/>
    <mergeCell ref="I5:I7"/>
    <mergeCell ref="G3:P3"/>
    <mergeCell ref="H4:H7"/>
    <mergeCell ref="G4:G7"/>
    <mergeCell ref="I4:P4"/>
    <mergeCell ref="J6:J7"/>
    <mergeCell ref="J5:K5"/>
    <mergeCell ref="L5:P5"/>
    <mergeCell ref="N6:P6"/>
    <mergeCell ref="L6:L7"/>
    <mergeCell ref="K20:K23"/>
    <mergeCell ref="L20:P20"/>
    <mergeCell ref="Q20:S20"/>
    <mergeCell ref="L21:N21"/>
    <mergeCell ref="P21:P23"/>
    <mergeCell ref="Q21:Q23"/>
    <mergeCell ref="R21:R23"/>
    <mergeCell ref="S21:S23"/>
    <mergeCell ref="L22:L23"/>
    <mergeCell ref="B15:C15"/>
    <mergeCell ref="B8:C8"/>
    <mergeCell ref="B9:C9"/>
    <mergeCell ref="B13:C13"/>
    <mergeCell ref="B14:C14"/>
  </mergeCells>
  <hyperlinks>
    <hyperlink ref="P16" location="'目次 '!A1" display="＜戻る＞"/>
  </hyperlinks>
  <printOptions/>
  <pageMargins left="0.75" right="0.76" top="0.72" bottom="0.55" header="0.512" footer="0.512"/>
  <pageSetup blackAndWhite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4"/>
  <sheetViews>
    <sheetView zoomScaleSheetLayoutView="120" workbookViewId="0" topLeftCell="A1">
      <selection activeCell="A1" sqref="A1"/>
    </sheetView>
  </sheetViews>
  <sheetFormatPr defaultColWidth="9.00390625" defaultRowHeight="13.5"/>
  <cols>
    <col min="1" max="1" width="1.37890625" style="2" customWidth="1"/>
    <col min="2" max="2" width="1.75390625" style="2" customWidth="1"/>
    <col min="3" max="3" width="14.75390625" style="2" customWidth="1"/>
    <col min="4" max="4" width="1.4921875" style="2" customWidth="1"/>
    <col min="5" max="7" width="7.50390625" style="2" customWidth="1"/>
    <col min="8" max="10" width="5.875" style="2" customWidth="1"/>
    <col min="11" max="13" width="5.75390625" style="2" customWidth="1"/>
    <col min="14" max="15" width="5.25390625" style="2" customWidth="1"/>
    <col min="16" max="16" width="5.625" style="2" customWidth="1"/>
    <col min="17" max="17" width="10.75390625" style="2" customWidth="1"/>
    <col min="18" max="18" width="10.50390625" style="2" customWidth="1"/>
    <col min="19" max="19" width="10.75390625" style="2" customWidth="1"/>
    <col min="20" max="20" width="10.875" style="2" customWidth="1"/>
    <col min="21" max="21" width="8.125" style="2" customWidth="1"/>
    <col min="22" max="22" width="10.50390625" style="2" customWidth="1"/>
    <col min="23" max="23" width="8.00390625" style="2" customWidth="1"/>
    <col min="24" max="24" width="7.875" style="2" customWidth="1"/>
    <col min="25" max="25" width="7.75390625" style="2" customWidth="1"/>
    <col min="26" max="26" width="7.625" style="2" customWidth="1"/>
    <col min="27" max="36" width="8.875" style="45" customWidth="1"/>
    <col min="37" max="16384" width="8.875" style="2" customWidth="1"/>
  </cols>
  <sheetData>
    <row r="1" spans="1:26" ht="17.25">
      <c r="A1" s="12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1.25" customHeight="1" thickBot="1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6.25" customHeight="1">
      <c r="A3" s="16"/>
      <c r="B3" s="233" t="s">
        <v>116</v>
      </c>
      <c r="C3" s="234"/>
      <c r="D3" s="17"/>
      <c r="E3" s="234" t="s">
        <v>189</v>
      </c>
      <c r="F3" s="239"/>
      <c r="G3" s="233"/>
      <c r="H3" s="228" t="s">
        <v>190</v>
      </c>
      <c r="I3" s="240"/>
      <c r="J3" s="240"/>
      <c r="K3" s="240"/>
      <c r="L3" s="240"/>
      <c r="M3" s="240"/>
      <c r="N3" s="240"/>
      <c r="O3" s="240"/>
      <c r="P3" s="241"/>
      <c r="Q3" s="227" t="s">
        <v>117</v>
      </c>
      <c r="R3" s="227"/>
      <c r="S3" s="227"/>
      <c r="T3" s="227"/>
      <c r="U3" s="227" t="s">
        <v>263</v>
      </c>
      <c r="V3" s="227"/>
      <c r="W3" s="225" t="s">
        <v>118</v>
      </c>
      <c r="X3" s="226"/>
      <c r="Y3" s="227" t="s">
        <v>191</v>
      </c>
      <c r="Z3" s="228"/>
    </row>
    <row r="4" spans="1:26" ht="15" customHeight="1">
      <c r="A4" s="18"/>
      <c r="B4" s="235"/>
      <c r="C4" s="236"/>
      <c r="D4" s="19"/>
      <c r="E4" s="248" t="s">
        <v>192</v>
      </c>
      <c r="F4" s="222" t="s">
        <v>119</v>
      </c>
      <c r="G4" s="251" t="s">
        <v>120</v>
      </c>
      <c r="H4" s="242" t="s">
        <v>193</v>
      </c>
      <c r="I4" s="243"/>
      <c r="J4" s="244"/>
      <c r="K4" s="245" t="s">
        <v>121</v>
      </c>
      <c r="L4" s="246"/>
      <c r="M4" s="247"/>
      <c r="N4" s="245" t="s">
        <v>122</v>
      </c>
      <c r="O4" s="246"/>
      <c r="P4" s="247"/>
      <c r="Q4" s="222" t="s">
        <v>123</v>
      </c>
      <c r="R4" s="255" t="s">
        <v>3</v>
      </c>
      <c r="S4" s="255" t="s">
        <v>124</v>
      </c>
      <c r="T4" s="255" t="s">
        <v>125</v>
      </c>
      <c r="U4" s="253" t="s">
        <v>126</v>
      </c>
      <c r="V4" s="222" t="s">
        <v>194</v>
      </c>
      <c r="W4" s="245" t="s">
        <v>126</v>
      </c>
      <c r="X4" s="253" t="s">
        <v>127</v>
      </c>
      <c r="Y4" s="253" t="s">
        <v>126</v>
      </c>
      <c r="Z4" s="257" t="s">
        <v>195</v>
      </c>
    </row>
    <row r="5" spans="1:26" ht="15" customHeight="1">
      <c r="A5" s="20"/>
      <c r="B5" s="237"/>
      <c r="C5" s="238"/>
      <c r="D5" s="21"/>
      <c r="E5" s="249"/>
      <c r="F5" s="250"/>
      <c r="G5" s="252"/>
      <c r="H5" s="23"/>
      <c r="I5" s="22" t="s">
        <v>128</v>
      </c>
      <c r="J5" s="22" t="s">
        <v>129</v>
      </c>
      <c r="K5" s="24" t="s">
        <v>130</v>
      </c>
      <c r="L5" s="24" t="s">
        <v>128</v>
      </c>
      <c r="M5" s="24" t="s">
        <v>129</v>
      </c>
      <c r="N5" s="24" t="s">
        <v>130</v>
      </c>
      <c r="O5" s="24" t="s">
        <v>128</v>
      </c>
      <c r="P5" s="24" t="s">
        <v>129</v>
      </c>
      <c r="Q5" s="250"/>
      <c r="R5" s="256"/>
      <c r="S5" s="256"/>
      <c r="T5" s="256"/>
      <c r="U5" s="254"/>
      <c r="V5" s="250"/>
      <c r="W5" s="238"/>
      <c r="X5" s="254"/>
      <c r="Y5" s="254"/>
      <c r="Z5" s="258"/>
    </row>
    <row r="6" spans="1:27" s="150" customFormat="1" ht="18.75" customHeight="1">
      <c r="A6" s="143"/>
      <c r="B6" s="231" t="s">
        <v>0</v>
      </c>
      <c r="C6" s="232"/>
      <c r="D6" s="146"/>
      <c r="E6" s="147">
        <v>495</v>
      </c>
      <c r="F6" s="148">
        <v>284</v>
      </c>
      <c r="G6" s="148">
        <v>211</v>
      </c>
      <c r="H6" s="148">
        <v>2251</v>
      </c>
      <c r="I6" s="148">
        <v>1088</v>
      </c>
      <c r="J6" s="148">
        <v>1163</v>
      </c>
      <c r="K6" s="148">
        <v>1361</v>
      </c>
      <c r="L6" s="148">
        <v>653</v>
      </c>
      <c r="M6" s="148">
        <v>708</v>
      </c>
      <c r="N6" s="148">
        <v>890</v>
      </c>
      <c r="O6" s="148">
        <v>435</v>
      </c>
      <c r="P6" s="148">
        <v>455</v>
      </c>
      <c r="Q6" s="148">
        <v>18564</v>
      </c>
      <c r="R6" s="148">
        <v>14965</v>
      </c>
      <c r="S6" s="148">
        <v>3280</v>
      </c>
      <c r="T6" s="148">
        <v>319</v>
      </c>
      <c r="U6" s="148">
        <v>48</v>
      </c>
      <c r="V6" s="148">
        <v>402</v>
      </c>
      <c r="W6" s="148">
        <v>266</v>
      </c>
      <c r="X6" s="148">
        <v>437</v>
      </c>
      <c r="Y6" s="148">
        <v>45</v>
      </c>
      <c r="Z6" s="148">
        <v>252</v>
      </c>
      <c r="AA6" s="149"/>
    </row>
    <row r="7" spans="1:27" s="150" customFormat="1" ht="17.25" customHeight="1">
      <c r="A7" s="143"/>
      <c r="B7" s="151"/>
      <c r="C7" s="144" t="s">
        <v>132</v>
      </c>
      <c r="D7" s="146"/>
      <c r="E7" s="152">
        <v>82</v>
      </c>
      <c r="F7" s="153">
        <v>48</v>
      </c>
      <c r="G7" s="153">
        <v>34</v>
      </c>
      <c r="H7" s="153">
        <v>364</v>
      </c>
      <c r="I7" s="153">
        <v>180</v>
      </c>
      <c r="J7" s="153">
        <v>184</v>
      </c>
      <c r="K7" s="153">
        <v>230</v>
      </c>
      <c r="L7" s="153">
        <v>110</v>
      </c>
      <c r="M7" s="153">
        <v>120</v>
      </c>
      <c r="N7" s="153">
        <v>134</v>
      </c>
      <c r="O7" s="153">
        <v>70</v>
      </c>
      <c r="P7" s="153">
        <v>64</v>
      </c>
      <c r="Q7" s="153">
        <v>2796</v>
      </c>
      <c r="R7" s="153">
        <v>2143</v>
      </c>
      <c r="S7" s="153">
        <v>592</v>
      </c>
      <c r="T7" s="153">
        <v>61</v>
      </c>
      <c r="U7" s="153">
        <v>16</v>
      </c>
      <c r="V7" s="153">
        <v>143</v>
      </c>
      <c r="W7" s="153">
        <v>39</v>
      </c>
      <c r="X7" s="153">
        <v>68</v>
      </c>
      <c r="Y7" s="153" t="s">
        <v>259</v>
      </c>
      <c r="Z7" s="153" t="s">
        <v>259</v>
      </c>
      <c r="AA7" s="149"/>
    </row>
    <row r="8" spans="1:26" ht="13.5" customHeight="1">
      <c r="A8" s="18"/>
      <c r="B8" s="25"/>
      <c r="C8" s="26" t="s">
        <v>134</v>
      </c>
      <c r="D8" s="5"/>
      <c r="E8" s="27">
        <v>3</v>
      </c>
      <c r="F8" s="28" t="s">
        <v>260</v>
      </c>
      <c r="G8" s="28" t="s">
        <v>260</v>
      </c>
      <c r="H8" s="28" t="s">
        <v>260</v>
      </c>
      <c r="I8" s="28" t="s">
        <v>260</v>
      </c>
      <c r="J8" s="28" t="s">
        <v>260</v>
      </c>
      <c r="K8" s="28" t="s">
        <v>260</v>
      </c>
      <c r="L8" s="28" t="s">
        <v>260</v>
      </c>
      <c r="M8" s="28" t="s">
        <v>260</v>
      </c>
      <c r="N8" s="28" t="s">
        <v>260</v>
      </c>
      <c r="O8" s="28" t="s">
        <v>260</v>
      </c>
      <c r="P8" s="28" t="s">
        <v>260</v>
      </c>
      <c r="Q8" s="28" t="s">
        <v>260</v>
      </c>
      <c r="R8" s="28" t="s">
        <v>260</v>
      </c>
      <c r="S8" s="28" t="s">
        <v>260</v>
      </c>
      <c r="T8" s="28" t="s">
        <v>260</v>
      </c>
      <c r="U8" s="28" t="s">
        <v>260</v>
      </c>
      <c r="V8" s="28" t="s">
        <v>260</v>
      </c>
      <c r="W8" s="28" t="s">
        <v>260</v>
      </c>
      <c r="X8" s="28" t="s">
        <v>260</v>
      </c>
      <c r="Y8" s="28" t="s">
        <v>260</v>
      </c>
      <c r="Z8" s="28" t="s">
        <v>260</v>
      </c>
    </row>
    <row r="9" spans="1:26" ht="13.5" customHeight="1">
      <c r="A9" s="18"/>
      <c r="B9" s="25"/>
      <c r="C9" s="26" t="s">
        <v>136</v>
      </c>
      <c r="D9" s="5"/>
      <c r="E9" s="27">
        <v>1</v>
      </c>
      <c r="F9" s="28" t="s">
        <v>260</v>
      </c>
      <c r="G9" s="28" t="s">
        <v>260</v>
      </c>
      <c r="H9" s="28" t="s">
        <v>260</v>
      </c>
      <c r="I9" s="28" t="s">
        <v>260</v>
      </c>
      <c r="J9" s="28" t="s">
        <v>260</v>
      </c>
      <c r="K9" s="28" t="s">
        <v>260</v>
      </c>
      <c r="L9" s="28" t="s">
        <v>260</v>
      </c>
      <c r="M9" s="28" t="s">
        <v>260</v>
      </c>
      <c r="N9" s="28" t="s">
        <v>260</v>
      </c>
      <c r="O9" s="28" t="s">
        <v>260</v>
      </c>
      <c r="P9" s="28" t="s">
        <v>260</v>
      </c>
      <c r="Q9" s="28" t="s">
        <v>260</v>
      </c>
      <c r="R9" s="28" t="s">
        <v>260</v>
      </c>
      <c r="S9" s="28" t="s">
        <v>260</v>
      </c>
      <c r="T9" s="28" t="s">
        <v>260</v>
      </c>
      <c r="U9" s="28" t="s">
        <v>260</v>
      </c>
      <c r="V9" s="28" t="s">
        <v>260</v>
      </c>
      <c r="W9" s="28" t="s">
        <v>260</v>
      </c>
      <c r="X9" s="28" t="s">
        <v>260</v>
      </c>
      <c r="Y9" s="28" t="s">
        <v>260</v>
      </c>
      <c r="Z9" s="28" t="s">
        <v>260</v>
      </c>
    </row>
    <row r="10" spans="1:26" ht="13.5" customHeight="1">
      <c r="A10" s="18"/>
      <c r="B10" s="25"/>
      <c r="C10" s="26" t="s">
        <v>137</v>
      </c>
      <c r="D10" s="5"/>
      <c r="E10" s="27">
        <v>13</v>
      </c>
      <c r="F10" s="28">
        <v>8</v>
      </c>
      <c r="G10" s="28">
        <v>5</v>
      </c>
      <c r="H10" s="29">
        <f>K10+N10</f>
        <v>62</v>
      </c>
      <c r="I10" s="29">
        <f>L10+O10</f>
        <v>27</v>
      </c>
      <c r="J10" s="29">
        <f>M10+P10</f>
        <v>35</v>
      </c>
      <c r="K10" s="29">
        <f>SUM(L10:M10)</f>
        <v>38</v>
      </c>
      <c r="L10" s="28">
        <v>14</v>
      </c>
      <c r="M10" s="28">
        <v>24</v>
      </c>
      <c r="N10" s="28">
        <f>SUM(O10:P10)</f>
        <v>24</v>
      </c>
      <c r="O10" s="28">
        <v>13</v>
      </c>
      <c r="P10" s="28">
        <v>11</v>
      </c>
      <c r="Q10" s="28">
        <v>357</v>
      </c>
      <c r="R10" s="28">
        <v>327</v>
      </c>
      <c r="S10" s="28">
        <v>30</v>
      </c>
      <c r="T10" s="28" t="s">
        <v>131</v>
      </c>
      <c r="U10" s="28">
        <v>6</v>
      </c>
      <c r="V10" s="28">
        <v>70</v>
      </c>
      <c r="W10" s="28">
        <v>7</v>
      </c>
      <c r="X10" s="28">
        <v>9</v>
      </c>
      <c r="Y10" s="28" t="s">
        <v>133</v>
      </c>
      <c r="Z10" s="28" t="s">
        <v>133</v>
      </c>
    </row>
    <row r="11" spans="1:26" ht="13.5" customHeight="1">
      <c r="A11" s="18"/>
      <c r="B11" s="25"/>
      <c r="C11" s="26" t="s">
        <v>138</v>
      </c>
      <c r="D11" s="5"/>
      <c r="E11" s="27">
        <v>1</v>
      </c>
      <c r="F11" s="28" t="s">
        <v>260</v>
      </c>
      <c r="G11" s="28" t="s">
        <v>260</v>
      </c>
      <c r="H11" s="28" t="s">
        <v>260</v>
      </c>
      <c r="I11" s="28" t="s">
        <v>260</v>
      </c>
      <c r="J11" s="28" t="s">
        <v>260</v>
      </c>
      <c r="K11" s="28" t="s">
        <v>260</v>
      </c>
      <c r="L11" s="28" t="s">
        <v>260</v>
      </c>
      <c r="M11" s="28" t="s">
        <v>260</v>
      </c>
      <c r="N11" s="28" t="s">
        <v>260</v>
      </c>
      <c r="O11" s="28" t="s">
        <v>260</v>
      </c>
      <c r="P11" s="28" t="s">
        <v>260</v>
      </c>
      <c r="Q11" s="28" t="s">
        <v>260</v>
      </c>
      <c r="R11" s="28" t="s">
        <v>260</v>
      </c>
      <c r="S11" s="28" t="s">
        <v>260</v>
      </c>
      <c r="T11" s="28" t="s">
        <v>260</v>
      </c>
      <c r="U11" s="28" t="s">
        <v>260</v>
      </c>
      <c r="V11" s="28" t="s">
        <v>260</v>
      </c>
      <c r="W11" s="28" t="s">
        <v>260</v>
      </c>
      <c r="X11" s="28" t="s">
        <v>260</v>
      </c>
      <c r="Y11" s="28" t="s">
        <v>260</v>
      </c>
      <c r="Z11" s="28" t="s">
        <v>260</v>
      </c>
    </row>
    <row r="12" spans="1:26" ht="13.5" customHeight="1">
      <c r="A12" s="18"/>
      <c r="B12" s="25"/>
      <c r="C12" s="26" t="s">
        <v>139</v>
      </c>
      <c r="D12" s="5"/>
      <c r="E12" s="27">
        <v>6</v>
      </c>
      <c r="F12" s="28">
        <v>1</v>
      </c>
      <c r="G12" s="28">
        <v>5</v>
      </c>
      <c r="H12" s="29">
        <v>22</v>
      </c>
      <c r="I12" s="29">
        <v>14</v>
      </c>
      <c r="J12" s="29">
        <v>8</v>
      </c>
      <c r="K12" s="28" t="s">
        <v>260</v>
      </c>
      <c r="L12" s="28" t="s">
        <v>260</v>
      </c>
      <c r="M12" s="28" t="s">
        <v>260</v>
      </c>
      <c r="N12" s="28" t="s">
        <v>260</v>
      </c>
      <c r="O12" s="28" t="s">
        <v>260</v>
      </c>
      <c r="P12" s="28" t="s">
        <v>260</v>
      </c>
      <c r="Q12" s="28">
        <v>118</v>
      </c>
      <c r="R12" s="28">
        <v>47</v>
      </c>
      <c r="S12" s="28">
        <v>71</v>
      </c>
      <c r="T12" s="28" t="s">
        <v>131</v>
      </c>
      <c r="U12" s="28" t="s">
        <v>131</v>
      </c>
      <c r="V12" s="28" t="s">
        <v>131</v>
      </c>
      <c r="W12" s="28" t="s">
        <v>131</v>
      </c>
      <c r="X12" s="28" t="s">
        <v>131</v>
      </c>
      <c r="Y12" s="28" t="s">
        <v>133</v>
      </c>
      <c r="Z12" s="28" t="s">
        <v>133</v>
      </c>
    </row>
    <row r="13" spans="1:26" ht="13.5" customHeight="1">
      <c r="A13" s="18"/>
      <c r="B13" s="25"/>
      <c r="C13" s="26" t="s">
        <v>140</v>
      </c>
      <c r="D13" s="5"/>
      <c r="E13" s="27">
        <v>12</v>
      </c>
      <c r="F13" s="28">
        <v>3</v>
      </c>
      <c r="G13" s="28">
        <v>9</v>
      </c>
      <c r="H13" s="29">
        <f>K13+N13</f>
        <v>49</v>
      </c>
      <c r="I13" s="29">
        <f>L13+O13</f>
        <v>28</v>
      </c>
      <c r="J13" s="29">
        <f>M13+P13</f>
        <v>21</v>
      </c>
      <c r="K13" s="29">
        <f>SUM(L13:M13)</f>
        <v>14</v>
      </c>
      <c r="L13" s="28">
        <v>8</v>
      </c>
      <c r="M13" s="28">
        <v>6</v>
      </c>
      <c r="N13" s="28">
        <f>SUM(O13:P13)</f>
        <v>35</v>
      </c>
      <c r="O13" s="28">
        <v>20</v>
      </c>
      <c r="P13" s="28">
        <v>15</v>
      </c>
      <c r="Q13" s="28">
        <v>296</v>
      </c>
      <c r="R13" s="28">
        <v>105</v>
      </c>
      <c r="S13" s="28">
        <v>191</v>
      </c>
      <c r="T13" s="28" t="s">
        <v>131</v>
      </c>
      <c r="U13" s="28" t="s">
        <v>131</v>
      </c>
      <c r="V13" s="28" t="s">
        <v>131</v>
      </c>
      <c r="W13" s="28">
        <v>3</v>
      </c>
      <c r="X13" s="28">
        <v>5</v>
      </c>
      <c r="Y13" s="28" t="s">
        <v>133</v>
      </c>
      <c r="Z13" s="28" t="s">
        <v>133</v>
      </c>
    </row>
    <row r="14" spans="1:26" ht="13.5" customHeight="1">
      <c r="A14" s="18"/>
      <c r="B14" s="25"/>
      <c r="C14" s="26" t="s">
        <v>141</v>
      </c>
      <c r="D14" s="5"/>
      <c r="E14" s="27">
        <v>3</v>
      </c>
      <c r="F14" s="28" t="s">
        <v>260</v>
      </c>
      <c r="G14" s="28" t="s">
        <v>260</v>
      </c>
      <c r="H14" s="28" t="s">
        <v>260</v>
      </c>
      <c r="I14" s="28" t="s">
        <v>260</v>
      </c>
      <c r="J14" s="28" t="s">
        <v>260</v>
      </c>
      <c r="K14" s="28" t="s">
        <v>260</v>
      </c>
      <c r="L14" s="28" t="s">
        <v>260</v>
      </c>
      <c r="M14" s="28" t="s">
        <v>260</v>
      </c>
      <c r="N14" s="28" t="s">
        <v>260</v>
      </c>
      <c r="O14" s="28" t="s">
        <v>260</v>
      </c>
      <c r="P14" s="28" t="s">
        <v>260</v>
      </c>
      <c r="Q14" s="28" t="s">
        <v>260</v>
      </c>
      <c r="R14" s="28" t="s">
        <v>260</v>
      </c>
      <c r="S14" s="28" t="s">
        <v>260</v>
      </c>
      <c r="T14" s="28" t="s">
        <v>260</v>
      </c>
      <c r="U14" s="28" t="s">
        <v>260</v>
      </c>
      <c r="V14" s="28" t="s">
        <v>260</v>
      </c>
      <c r="W14" s="28" t="s">
        <v>260</v>
      </c>
      <c r="X14" s="28" t="s">
        <v>260</v>
      </c>
      <c r="Y14" s="28" t="s">
        <v>260</v>
      </c>
      <c r="Z14" s="28" t="s">
        <v>260</v>
      </c>
    </row>
    <row r="15" spans="1:26" ht="13.5" customHeight="1">
      <c r="A15" s="18"/>
      <c r="B15" s="25"/>
      <c r="C15" s="26" t="s">
        <v>142</v>
      </c>
      <c r="D15" s="5"/>
      <c r="E15" s="27">
        <v>18</v>
      </c>
      <c r="F15" s="28">
        <v>17</v>
      </c>
      <c r="G15" s="28">
        <v>1</v>
      </c>
      <c r="H15" s="29">
        <v>92</v>
      </c>
      <c r="I15" s="29">
        <v>42</v>
      </c>
      <c r="J15" s="29">
        <v>50</v>
      </c>
      <c r="K15" s="28" t="s">
        <v>260</v>
      </c>
      <c r="L15" s="28" t="s">
        <v>260</v>
      </c>
      <c r="M15" s="28" t="s">
        <v>260</v>
      </c>
      <c r="N15" s="28" t="s">
        <v>260</v>
      </c>
      <c r="O15" s="28" t="s">
        <v>260</v>
      </c>
      <c r="P15" s="28" t="s">
        <v>260</v>
      </c>
      <c r="Q15" s="28">
        <v>810</v>
      </c>
      <c r="R15" s="28">
        <v>554</v>
      </c>
      <c r="S15" s="28">
        <v>205</v>
      </c>
      <c r="T15" s="28">
        <v>51</v>
      </c>
      <c r="U15" s="28">
        <v>9</v>
      </c>
      <c r="V15" s="28">
        <v>64</v>
      </c>
      <c r="W15" s="28" t="s">
        <v>143</v>
      </c>
      <c r="X15" s="28">
        <v>37</v>
      </c>
      <c r="Y15" s="28" t="s">
        <v>133</v>
      </c>
      <c r="Z15" s="28" t="s">
        <v>133</v>
      </c>
    </row>
    <row r="16" spans="1:26" ht="13.5" customHeight="1">
      <c r="A16" s="18"/>
      <c r="B16" s="25"/>
      <c r="C16" s="26" t="s">
        <v>144</v>
      </c>
      <c r="D16" s="5"/>
      <c r="E16" s="27">
        <v>4</v>
      </c>
      <c r="F16" s="28" t="s">
        <v>260</v>
      </c>
      <c r="G16" s="28" t="s">
        <v>260</v>
      </c>
      <c r="H16" s="28" t="s">
        <v>260</v>
      </c>
      <c r="I16" s="28" t="s">
        <v>260</v>
      </c>
      <c r="J16" s="28" t="s">
        <v>260</v>
      </c>
      <c r="K16" s="28" t="s">
        <v>260</v>
      </c>
      <c r="L16" s="28" t="s">
        <v>260</v>
      </c>
      <c r="M16" s="28" t="s">
        <v>260</v>
      </c>
      <c r="N16" s="28" t="s">
        <v>260</v>
      </c>
      <c r="O16" s="28" t="s">
        <v>260</v>
      </c>
      <c r="P16" s="28" t="s">
        <v>260</v>
      </c>
      <c r="Q16" s="28" t="s">
        <v>260</v>
      </c>
      <c r="R16" s="28" t="s">
        <v>260</v>
      </c>
      <c r="S16" s="28" t="s">
        <v>260</v>
      </c>
      <c r="T16" s="28" t="s">
        <v>260</v>
      </c>
      <c r="U16" s="28" t="s">
        <v>260</v>
      </c>
      <c r="V16" s="28" t="s">
        <v>260</v>
      </c>
      <c r="W16" s="28" t="s">
        <v>260</v>
      </c>
      <c r="X16" s="28" t="s">
        <v>260</v>
      </c>
      <c r="Y16" s="28" t="s">
        <v>260</v>
      </c>
      <c r="Z16" s="28" t="s">
        <v>260</v>
      </c>
    </row>
    <row r="17" spans="1:26" ht="13.5" customHeight="1">
      <c r="A17" s="18"/>
      <c r="B17" s="25"/>
      <c r="C17" s="26" t="s">
        <v>145</v>
      </c>
      <c r="D17" s="5"/>
      <c r="E17" s="27">
        <v>3</v>
      </c>
      <c r="F17" s="28" t="s">
        <v>260</v>
      </c>
      <c r="G17" s="28" t="s">
        <v>260</v>
      </c>
      <c r="H17" s="28" t="s">
        <v>260</v>
      </c>
      <c r="I17" s="28" t="s">
        <v>260</v>
      </c>
      <c r="J17" s="28" t="s">
        <v>260</v>
      </c>
      <c r="K17" s="28" t="s">
        <v>260</v>
      </c>
      <c r="L17" s="28" t="s">
        <v>260</v>
      </c>
      <c r="M17" s="28" t="s">
        <v>260</v>
      </c>
      <c r="N17" s="28" t="s">
        <v>260</v>
      </c>
      <c r="O17" s="28" t="s">
        <v>260</v>
      </c>
      <c r="P17" s="28" t="s">
        <v>260</v>
      </c>
      <c r="Q17" s="28" t="s">
        <v>260</v>
      </c>
      <c r="R17" s="28" t="s">
        <v>260</v>
      </c>
      <c r="S17" s="28" t="s">
        <v>260</v>
      </c>
      <c r="T17" s="28" t="s">
        <v>260</v>
      </c>
      <c r="U17" s="28" t="s">
        <v>260</v>
      </c>
      <c r="V17" s="28" t="s">
        <v>260</v>
      </c>
      <c r="W17" s="28" t="s">
        <v>260</v>
      </c>
      <c r="X17" s="28" t="s">
        <v>260</v>
      </c>
      <c r="Y17" s="28" t="s">
        <v>260</v>
      </c>
      <c r="Z17" s="28" t="s">
        <v>260</v>
      </c>
    </row>
    <row r="18" spans="1:26" ht="13.5" customHeight="1">
      <c r="A18" s="18"/>
      <c r="B18" s="25"/>
      <c r="C18" s="26" t="s">
        <v>146</v>
      </c>
      <c r="D18" s="5"/>
      <c r="E18" s="27">
        <v>5</v>
      </c>
      <c r="F18" s="28">
        <v>5</v>
      </c>
      <c r="G18" s="28" t="s">
        <v>131</v>
      </c>
      <c r="H18" s="29">
        <f>K18</f>
        <v>26</v>
      </c>
      <c r="I18" s="29">
        <f>L18</f>
        <v>12</v>
      </c>
      <c r="J18" s="29">
        <f>M18</f>
        <v>14</v>
      </c>
      <c r="K18" s="29">
        <f>SUM(L18:M18)</f>
        <v>26</v>
      </c>
      <c r="L18" s="28">
        <v>12</v>
      </c>
      <c r="M18" s="28">
        <v>14</v>
      </c>
      <c r="N18" s="28" t="s">
        <v>131</v>
      </c>
      <c r="O18" s="28" t="s">
        <v>131</v>
      </c>
      <c r="P18" s="28" t="s">
        <v>131</v>
      </c>
      <c r="Q18" s="28">
        <v>265</v>
      </c>
      <c r="R18" s="28">
        <v>245</v>
      </c>
      <c r="S18" s="28">
        <v>20</v>
      </c>
      <c r="T18" s="28" t="s">
        <v>131</v>
      </c>
      <c r="U18" s="28" t="s">
        <v>131</v>
      </c>
      <c r="V18" s="28" t="s">
        <v>131</v>
      </c>
      <c r="W18" s="28">
        <v>5</v>
      </c>
      <c r="X18" s="28" t="s">
        <v>77</v>
      </c>
      <c r="Y18" s="28" t="s">
        <v>133</v>
      </c>
      <c r="Z18" s="28" t="s">
        <v>133</v>
      </c>
    </row>
    <row r="19" spans="1:26" ht="13.5" customHeight="1">
      <c r="A19" s="18"/>
      <c r="B19" s="25"/>
      <c r="C19" s="26" t="s">
        <v>147</v>
      </c>
      <c r="D19" s="5"/>
      <c r="E19" s="27">
        <v>1</v>
      </c>
      <c r="F19" s="28" t="s">
        <v>260</v>
      </c>
      <c r="G19" s="28" t="s">
        <v>260</v>
      </c>
      <c r="H19" s="28" t="s">
        <v>260</v>
      </c>
      <c r="I19" s="28" t="s">
        <v>260</v>
      </c>
      <c r="J19" s="28" t="s">
        <v>260</v>
      </c>
      <c r="K19" s="28" t="s">
        <v>260</v>
      </c>
      <c r="L19" s="28" t="s">
        <v>260</v>
      </c>
      <c r="M19" s="28" t="s">
        <v>260</v>
      </c>
      <c r="N19" s="28" t="s">
        <v>260</v>
      </c>
      <c r="O19" s="28" t="s">
        <v>260</v>
      </c>
      <c r="P19" s="28" t="s">
        <v>260</v>
      </c>
      <c r="Q19" s="28" t="s">
        <v>260</v>
      </c>
      <c r="R19" s="28" t="s">
        <v>260</v>
      </c>
      <c r="S19" s="28" t="s">
        <v>260</v>
      </c>
      <c r="T19" s="28" t="s">
        <v>260</v>
      </c>
      <c r="U19" s="28" t="s">
        <v>260</v>
      </c>
      <c r="V19" s="28" t="s">
        <v>260</v>
      </c>
      <c r="W19" s="28" t="s">
        <v>260</v>
      </c>
      <c r="X19" s="28" t="s">
        <v>260</v>
      </c>
      <c r="Y19" s="28" t="s">
        <v>260</v>
      </c>
      <c r="Z19" s="28" t="s">
        <v>260</v>
      </c>
    </row>
    <row r="20" spans="1:26" ht="13.5" customHeight="1">
      <c r="A20" s="18"/>
      <c r="B20" s="25"/>
      <c r="C20" s="26" t="s">
        <v>148</v>
      </c>
      <c r="D20" s="5"/>
      <c r="E20" s="27">
        <v>12</v>
      </c>
      <c r="F20" s="28">
        <v>4</v>
      </c>
      <c r="G20" s="28">
        <v>8</v>
      </c>
      <c r="H20" s="29">
        <f>K20+N20</f>
        <v>43</v>
      </c>
      <c r="I20" s="29">
        <f>L20+O20</f>
        <v>22</v>
      </c>
      <c r="J20" s="29">
        <f>M20+P20</f>
        <v>21</v>
      </c>
      <c r="K20" s="29">
        <f>SUM(L20:M20)</f>
        <v>19</v>
      </c>
      <c r="L20" s="28">
        <v>10</v>
      </c>
      <c r="M20" s="28">
        <v>9</v>
      </c>
      <c r="N20" s="28">
        <f>SUM(O20:P20)</f>
        <v>24</v>
      </c>
      <c r="O20" s="28">
        <v>12</v>
      </c>
      <c r="P20" s="28">
        <v>12</v>
      </c>
      <c r="Q20" s="28">
        <v>335</v>
      </c>
      <c r="R20" s="28">
        <v>300</v>
      </c>
      <c r="S20" s="28">
        <v>25</v>
      </c>
      <c r="T20" s="28">
        <v>10</v>
      </c>
      <c r="U20" s="28" t="s">
        <v>131</v>
      </c>
      <c r="V20" s="28" t="s">
        <v>135</v>
      </c>
      <c r="W20" s="28">
        <v>1</v>
      </c>
      <c r="X20" s="28" t="s">
        <v>260</v>
      </c>
      <c r="Y20" s="28" t="s">
        <v>133</v>
      </c>
      <c r="Z20" s="28" t="s">
        <v>133</v>
      </c>
    </row>
    <row r="21" spans="1:27" s="150" customFormat="1" ht="17.25" customHeight="1">
      <c r="A21" s="143"/>
      <c r="B21" s="231" t="s">
        <v>149</v>
      </c>
      <c r="C21" s="232"/>
      <c r="D21" s="146"/>
      <c r="E21" s="154">
        <v>106</v>
      </c>
      <c r="F21" s="155">
        <v>71</v>
      </c>
      <c r="G21" s="155">
        <v>35</v>
      </c>
      <c r="H21" s="155">
        <v>471</v>
      </c>
      <c r="I21" s="155">
        <v>237</v>
      </c>
      <c r="J21" s="155">
        <v>234</v>
      </c>
      <c r="K21" s="155">
        <v>333</v>
      </c>
      <c r="L21" s="155">
        <v>167</v>
      </c>
      <c r="M21" s="155">
        <v>166</v>
      </c>
      <c r="N21" s="155">
        <v>138</v>
      </c>
      <c r="O21" s="155">
        <v>70</v>
      </c>
      <c r="P21" s="155">
        <v>68</v>
      </c>
      <c r="Q21" s="155">
        <v>3802</v>
      </c>
      <c r="R21" s="155">
        <v>3243</v>
      </c>
      <c r="S21" s="155">
        <v>465</v>
      </c>
      <c r="T21" s="155">
        <v>94</v>
      </c>
      <c r="U21" s="155">
        <v>6</v>
      </c>
      <c r="V21" s="155">
        <v>30</v>
      </c>
      <c r="W21" s="155">
        <v>67</v>
      </c>
      <c r="X21" s="155">
        <v>104</v>
      </c>
      <c r="Y21" s="153" t="s">
        <v>259</v>
      </c>
      <c r="Z21" s="153" t="s">
        <v>259</v>
      </c>
      <c r="AA21" s="149"/>
    </row>
    <row r="22" spans="1:26" ht="13.5" customHeight="1">
      <c r="A22" s="18"/>
      <c r="B22" s="25"/>
      <c r="C22" s="26" t="s">
        <v>150</v>
      </c>
      <c r="D22" s="5"/>
      <c r="E22" s="27">
        <v>8</v>
      </c>
      <c r="F22" s="28" t="s">
        <v>260</v>
      </c>
      <c r="G22" s="28" t="s">
        <v>260</v>
      </c>
      <c r="H22" s="28" t="s">
        <v>260</v>
      </c>
      <c r="I22" s="28" t="s">
        <v>260</v>
      </c>
      <c r="J22" s="28" t="s">
        <v>260</v>
      </c>
      <c r="K22" s="28" t="s">
        <v>260</v>
      </c>
      <c r="L22" s="28" t="s">
        <v>260</v>
      </c>
      <c r="M22" s="28" t="s">
        <v>260</v>
      </c>
      <c r="N22" s="28" t="s">
        <v>260</v>
      </c>
      <c r="O22" s="28" t="s">
        <v>260</v>
      </c>
      <c r="P22" s="28" t="s">
        <v>260</v>
      </c>
      <c r="Q22" s="28" t="s">
        <v>260</v>
      </c>
      <c r="R22" s="28" t="s">
        <v>260</v>
      </c>
      <c r="S22" s="28" t="s">
        <v>260</v>
      </c>
      <c r="T22" s="28" t="s">
        <v>260</v>
      </c>
      <c r="U22" s="28" t="s">
        <v>260</v>
      </c>
      <c r="V22" s="28" t="s">
        <v>260</v>
      </c>
      <c r="W22" s="28" t="s">
        <v>260</v>
      </c>
      <c r="X22" s="28" t="s">
        <v>260</v>
      </c>
      <c r="Y22" s="28" t="s">
        <v>260</v>
      </c>
      <c r="Z22" s="28" t="s">
        <v>260</v>
      </c>
    </row>
    <row r="23" spans="1:26" ht="13.5" customHeight="1">
      <c r="A23" s="18"/>
      <c r="B23" s="25"/>
      <c r="C23" s="26" t="s">
        <v>151</v>
      </c>
      <c r="D23" s="5"/>
      <c r="E23" s="27">
        <v>9</v>
      </c>
      <c r="F23" s="28">
        <v>7</v>
      </c>
      <c r="G23" s="28">
        <v>2</v>
      </c>
      <c r="H23" s="29">
        <v>27</v>
      </c>
      <c r="I23" s="29">
        <v>13</v>
      </c>
      <c r="J23" s="29">
        <v>14</v>
      </c>
      <c r="K23" s="28" t="s">
        <v>260</v>
      </c>
      <c r="L23" s="28" t="s">
        <v>260</v>
      </c>
      <c r="M23" s="28" t="s">
        <v>260</v>
      </c>
      <c r="N23" s="28" t="s">
        <v>260</v>
      </c>
      <c r="O23" s="28" t="s">
        <v>260</v>
      </c>
      <c r="P23" s="28" t="s">
        <v>260</v>
      </c>
      <c r="Q23" s="28">
        <v>269</v>
      </c>
      <c r="R23" s="28">
        <v>156</v>
      </c>
      <c r="S23" s="28">
        <v>113</v>
      </c>
      <c r="T23" s="28" t="s">
        <v>131</v>
      </c>
      <c r="U23" s="28" t="s">
        <v>131</v>
      </c>
      <c r="V23" s="28" t="s">
        <v>131</v>
      </c>
      <c r="W23" s="28">
        <v>7</v>
      </c>
      <c r="X23" s="28">
        <v>10</v>
      </c>
      <c r="Y23" s="28" t="s">
        <v>133</v>
      </c>
      <c r="Z23" s="28" t="s">
        <v>133</v>
      </c>
    </row>
    <row r="24" spans="1:26" ht="13.5" customHeight="1">
      <c r="A24" s="18"/>
      <c r="B24" s="25"/>
      <c r="C24" s="26" t="s">
        <v>152</v>
      </c>
      <c r="D24" s="5"/>
      <c r="E24" s="27">
        <v>1</v>
      </c>
      <c r="F24" s="28" t="s">
        <v>260</v>
      </c>
      <c r="G24" s="28" t="s">
        <v>260</v>
      </c>
      <c r="H24" s="28" t="s">
        <v>260</v>
      </c>
      <c r="I24" s="28" t="s">
        <v>260</v>
      </c>
      <c r="J24" s="28" t="s">
        <v>260</v>
      </c>
      <c r="K24" s="28" t="s">
        <v>260</v>
      </c>
      <c r="L24" s="28" t="s">
        <v>260</v>
      </c>
      <c r="M24" s="28" t="s">
        <v>260</v>
      </c>
      <c r="N24" s="28" t="s">
        <v>260</v>
      </c>
      <c r="O24" s="28" t="s">
        <v>260</v>
      </c>
      <c r="P24" s="28" t="s">
        <v>260</v>
      </c>
      <c r="Q24" s="28" t="s">
        <v>260</v>
      </c>
      <c r="R24" s="28" t="s">
        <v>260</v>
      </c>
      <c r="S24" s="28" t="s">
        <v>260</v>
      </c>
      <c r="T24" s="28" t="s">
        <v>260</v>
      </c>
      <c r="U24" s="28" t="s">
        <v>260</v>
      </c>
      <c r="V24" s="28" t="s">
        <v>260</v>
      </c>
      <c r="W24" s="28" t="s">
        <v>260</v>
      </c>
      <c r="X24" s="28" t="s">
        <v>260</v>
      </c>
      <c r="Y24" s="28" t="s">
        <v>260</v>
      </c>
      <c r="Z24" s="28" t="s">
        <v>260</v>
      </c>
    </row>
    <row r="25" spans="1:26" ht="13.5" customHeight="1">
      <c r="A25" s="18"/>
      <c r="B25" s="25"/>
      <c r="C25" s="26" t="s">
        <v>153</v>
      </c>
      <c r="D25" s="5"/>
      <c r="E25" s="27">
        <v>13</v>
      </c>
      <c r="F25" s="28">
        <v>8</v>
      </c>
      <c r="G25" s="28">
        <v>5</v>
      </c>
      <c r="H25" s="29">
        <f aca="true" t="shared" si="0" ref="H25:J28">K25+N25</f>
        <v>63</v>
      </c>
      <c r="I25" s="29">
        <f t="shared" si="0"/>
        <v>30</v>
      </c>
      <c r="J25" s="29">
        <f t="shared" si="0"/>
        <v>33</v>
      </c>
      <c r="K25" s="29">
        <f aca="true" t="shared" si="1" ref="K25:K31">SUM(L25:M25)</f>
        <v>37</v>
      </c>
      <c r="L25" s="28">
        <v>18</v>
      </c>
      <c r="M25" s="28">
        <v>19</v>
      </c>
      <c r="N25" s="28">
        <f>SUM(O25:P25)</f>
        <v>26</v>
      </c>
      <c r="O25" s="28">
        <v>12</v>
      </c>
      <c r="P25" s="28">
        <v>14</v>
      </c>
      <c r="Q25" s="28">
        <v>372</v>
      </c>
      <c r="R25" s="28">
        <v>372</v>
      </c>
      <c r="S25" s="28" t="s">
        <v>131</v>
      </c>
      <c r="T25" s="28" t="s">
        <v>131</v>
      </c>
      <c r="U25" s="28">
        <v>1</v>
      </c>
      <c r="V25" s="28" t="s">
        <v>260</v>
      </c>
      <c r="W25" s="28">
        <v>8</v>
      </c>
      <c r="X25" s="28">
        <v>11</v>
      </c>
      <c r="Y25" s="28" t="s">
        <v>133</v>
      </c>
      <c r="Z25" s="28" t="s">
        <v>133</v>
      </c>
    </row>
    <row r="26" spans="1:26" ht="13.5" customHeight="1">
      <c r="A26" s="18"/>
      <c r="B26" s="25"/>
      <c r="C26" s="26" t="s">
        <v>154</v>
      </c>
      <c r="D26" s="5"/>
      <c r="E26" s="27">
        <v>9</v>
      </c>
      <c r="F26" s="28">
        <v>5</v>
      </c>
      <c r="G26" s="28">
        <v>4</v>
      </c>
      <c r="H26" s="29">
        <f t="shared" si="0"/>
        <v>30</v>
      </c>
      <c r="I26" s="29">
        <f t="shared" si="0"/>
        <v>16</v>
      </c>
      <c r="J26" s="29">
        <f t="shared" si="0"/>
        <v>14</v>
      </c>
      <c r="K26" s="29">
        <f t="shared" si="1"/>
        <v>20</v>
      </c>
      <c r="L26" s="28">
        <v>11</v>
      </c>
      <c r="M26" s="28">
        <v>9</v>
      </c>
      <c r="N26" s="28">
        <f>SUM(O26:P26)</f>
        <v>10</v>
      </c>
      <c r="O26" s="28">
        <v>5</v>
      </c>
      <c r="P26" s="28">
        <v>5</v>
      </c>
      <c r="Q26" s="28">
        <v>243</v>
      </c>
      <c r="R26" s="28">
        <v>238</v>
      </c>
      <c r="S26" s="28">
        <v>5</v>
      </c>
      <c r="T26" s="28" t="s">
        <v>131</v>
      </c>
      <c r="U26" s="28" t="s">
        <v>131</v>
      </c>
      <c r="V26" s="28" t="s">
        <v>135</v>
      </c>
      <c r="W26" s="28">
        <v>4</v>
      </c>
      <c r="X26" s="28">
        <v>6</v>
      </c>
      <c r="Y26" s="28" t="s">
        <v>133</v>
      </c>
      <c r="Z26" s="28" t="s">
        <v>133</v>
      </c>
    </row>
    <row r="27" spans="1:26" ht="13.5" customHeight="1">
      <c r="A27" s="18"/>
      <c r="B27" s="25"/>
      <c r="C27" s="26" t="s">
        <v>155</v>
      </c>
      <c r="D27" s="5"/>
      <c r="E27" s="27">
        <v>32</v>
      </c>
      <c r="F27" s="28">
        <v>28</v>
      </c>
      <c r="G27" s="28">
        <v>4</v>
      </c>
      <c r="H27" s="29">
        <f t="shared" si="0"/>
        <v>163</v>
      </c>
      <c r="I27" s="29">
        <f t="shared" si="0"/>
        <v>88</v>
      </c>
      <c r="J27" s="29">
        <f t="shared" si="0"/>
        <v>75</v>
      </c>
      <c r="K27" s="29">
        <f t="shared" si="1"/>
        <v>144</v>
      </c>
      <c r="L27" s="28">
        <v>77</v>
      </c>
      <c r="M27" s="28">
        <v>67</v>
      </c>
      <c r="N27" s="28">
        <f>SUM(O27:P27)</f>
        <v>19</v>
      </c>
      <c r="O27" s="28">
        <v>11</v>
      </c>
      <c r="P27" s="28">
        <v>8</v>
      </c>
      <c r="Q27" s="30">
        <v>1198</v>
      </c>
      <c r="R27" s="29">
        <v>1107</v>
      </c>
      <c r="S27" s="28">
        <v>33</v>
      </c>
      <c r="T27" s="28">
        <v>58</v>
      </c>
      <c r="U27" s="28" t="s">
        <v>131</v>
      </c>
      <c r="V27" s="28" t="s">
        <v>131</v>
      </c>
      <c r="W27" s="28">
        <v>27</v>
      </c>
      <c r="X27" s="28">
        <v>35</v>
      </c>
      <c r="Y27" s="28" t="s">
        <v>133</v>
      </c>
      <c r="Z27" s="28" t="s">
        <v>133</v>
      </c>
    </row>
    <row r="28" spans="1:26" ht="13.5" customHeight="1">
      <c r="A28" s="18"/>
      <c r="B28" s="25"/>
      <c r="C28" s="26" t="s">
        <v>156</v>
      </c>
      <c r="D28" s="5"/>
      <c r="E28" s="27">
        <v>34</v>
      </c>
      <c r="F28" s="28">
        <v>17</v>
      </c>
      <c r="G28" s="28">
        <v>17</v>
      </c>
      <c r="H28" s="29">
        <f t="shared" si="0"/>
        <v>147</v>
      </c>
      <c r="I28" s="29">
        <f t="shared" si="0"/>
        <v>72</v>
      </c>
      <c r="J28" s="29">
        <f t="shared" si="0"/>
        <v>75</v>
      </c>
      <c r="K28" s="29">
        <f t="shared" si="1"/>
        <v>74</v>
      </c>
      <c r="L28" s="28">
        <v>34</v>
      </c>
      <c r="M28" s="28">
        <v>40</v>
      </c>
      <c r="N28" s="28">
        <f>SUM(O28:P28)</f>
        <v>73</v>
      </c>
      <c r="O28" s="28">
        <v>38</v>
      </c>
      <c r="P28" s="28">
        <v>35</v>
      </c>
      <c r="Q28" s="30">
        <v>1282</v>
      </c>
      <c r="R28" s="31">
        <v>1061</v>
      </c>
      <c r="S28" s="28">
        <v>185</v>
      </c>
      <c r="T28" s="28">
        <v>36</v>
      </c>
      <c r="U28" s="28">
        <v>5</v>
      </c>
      <c r="V28" s="28" t="s">
        <v>260</v>
      </c>
      <c r="W28" s="28">
        <v>16</v>
      </c>
      <c r="X28" s="28">
        <v>31</v>
      </c>
      <c r="Y28" s="28" t="s">
        <v>133</v>
      </c>
      <c r="Z28" s="28" t="s">
        <v>133</v>
      </c>
    </row>
    <row r="29" spans="1:27" s="150" customFormat="1" ht="17.25" customHeight="1">
      <c r="A29" s="143"/>
      <c r="B29" s="231" t="s">
        <v>157</v>
      </c>
      <c r="C29" s="231"/>
      <c r="D29" s="146"/>
      <c r="E29" s="152">
        <v>61</v>
      </c>
      <c r="F29" s="153">
        <v>52</v>
      </c>
      <c r="G29" s="153">
        <v>9</v>
      </c>
      <c r="H29" s="153">
        <v>289</v>
      </c>
      <c r="I29" s="153">
        <v>133</v>
      </c>
      <c r="J29" s="153">
        <v>156</v>
      </c>
      <c r="K29" s="153">
        <v>253</v>
      </c>
      <c r="L29" s="153">
        <v>115</v>
      </c>
      <c r="M29" s="153">
        <v>138</v>
      </c>
      <c r="N29" s="153">
        <v>36</v>
      </c>
      <c r="O29" s="153">
        <v>18</v>
      </c>
      <c r="P29" s="153">
        <v>18</v>
      </c>
      <c r="Q29" s="153">
        <v>2832</v>
      </c>
      <c r="R29" s="153">
        <v>1649</v>
      </c>
      <c r="S29" s="153">
        <v>1167</v>
      </c>
      <c r="T29" s="153">
        <v>16</v>
      </c>
      <c r="U29" s="153">
        <v>11</v>
      </c>
      <c r="V29" s="153">
        <v>163</v>
      </c>
      <c r="W29" s="153">
        <v>51</v>
      </c>
      <c r="X29" s="153">
        <v>86</v>
      </c>
      <c r="Y29" s="153" t="s">
        <v>259</v>
      </c>
      <c r="Z29" s="153" t="s">
        <v>259</v>
      </c>
      <c r="AA29" s="149"/>
    </row>
    <row r="30" spans="1:26" ht="13.5" customHeight="1">
      <c r="A30" s="18"/>
      <c r="B30" s="25"/>
      <c r="C30" s="26" t="s">
        <v>158</v>
      </c>
      <c r="D30" s="5"/>
      <c r="E30" s="27">
        <v>21</v>
      </c>
      <c r="F30" s="28">
        <v>17</v>
      </c>
      <c r="G30" s="28">
        <v>4</v>
      </c>
      <c r="H30" s="29">
        <f>K30+N30</f>
        <v>100</v>
      </c>
      <c r="I30" s="29">
        <f>L30+O30</f>
        <v>41</v>
      </c>
      <c r="J30" s="29">
        <f>M30+P30</f>
        <v>59</v>
      </c>
      <c r="K30" s="29">
        <f t="shared" si="1"/>
        <v>81</v>
      </c>
      <c r="L30" s="28">
        <v>32</v>
      </c>
      <c r="M30" s="28">
        <v>49</v>
      </c>
      <c r="N30" s="28">
        <f>SUM(O30:P30)</f>
        <v>19</v>
      </c>
      <c r="O30" s="28">
        <v>9</v>
      </c>
      <c r="P30" s="28">
        <v>10</v>
      </c>
      <c r="Q30" s="28">
        <v>796</v>
      </c>
      <c r="R30" s="28">
        <v>714</v>
      </c>
      <c r="S30" s="28">
        <v>66</v>
      </c>
      <c r="T30" s="28">
        <v>16</v>
      </c>
      <c r="U30" s="28" t="s">
        <v>159</v>
      </c>
      <c r="V30" s="28" t="s">
        <v>260</v>
      </c>
      <c r="W30" s="28">
        <v>17</v>
      </c>
      <c r="X30" s="28">
        <v>26</v>
      </c>
      <c r="Y30" s="28" t="s">
        <v>133</v>
      </c>
      <c r="Z30" s="28" t="s">
        <v>133</v>
      </c>
    </row>
    <row r="31" spans="1:26" ht="13.5" customHeight="1">
      <c r="A31" s="18"/>
      <c r="B31" s="25"/>
      <c r="C31" s="26" t="s">
        <v>160</v>
      </c>
      <c r="D31" s="5"/>
      <c r="E31" s="27">
        <v>8</v>
      </c>
      <c r="F31" s="28">
        <v>8</v>
      </c>
      <c r="G31" s="28" t="s">
        <v>131</v>
      </c>
      <c r="H31" s="29">
        <f>K31</f>
        <v>43</v>
      </c>
      <c r="I31" s="29">
        <f>L31</f>
        <v>17</v>
      </c>
      <c r="J31" s="29">
        <f>M31</f>
        <v>26</v>
      </c>
      <c r="K31" s="29">
        <f t="shared" si="1"/>
        <v>43</v>
      </c>
      <c r="L31" s="28">
        <v>17</v>
      </c>
      <c r="M31" s="28">
        <v>26</v>
      </c>
      <c r="N31" s="28" t="s">
        <v>131</v>
      </c>
      <c r="O31" s="28" t="s">
        <v>131</v>
      </c>
      <c r="P31" s="28" t="s">
        <v>131</v>
      </c>
      <c r="Q31" s="28">
        <v>553</v>
      </c>
      <c r="R31" s="28">
        <v>135</v>
      </c>
      <c r="S31" s="28">
        <v>418</v>
      </c>
      <c r="T31" s="28" t="s">
        <v>131</v>
      </c>
      <c r="U31" s="28">
        <v>3</v>
      </c>
      <c r="V31" s="28">
        <v>41</v>
      </c>
      <c r="W31" s="28">
        <v>8</v>
      </c>
      <c r="X31" s="28">
        <v>16</v>
      </c>
      <c r="Y31" s="28" t="s">
        <v>133</v>
      </c>
      <c r="Z31" s="28" t="s">
        <v>133</v>
      </c>
    </row>
    <row r="32" spans="1:26" ht="13.5" customHeight="1">
      <c r="A32" s="18"/>
      <c r="B32" s="25"/>
      <c r="C32" s="26" t="s">
        <v>161</v>
      </c>
      <c r="D32" s="5"/>
      <c r="E32" s="27">
        <v>10</v>
      </c>
      <c r="F32" s="28">
        <v>8</v>
      </c>
      <c r="G32" s="28">
        <v>2</v>
      </c>
      <c r="H32" s="29">
        <v>41</v>
      </c>
      <c r="I32" s="29">
        <v>23</v>
      </c>
      <c r="J32" s="29">
        <v>18</v>
      </c>
      <c r="K32" s="28" t="s">
        <v>260</v>
      </c>
      <c r="L32" s="28" t="s">
        <v>260</v>
      </c>
      <c r="M32" s="28" t="s">
        <v>260</v>
      </c>
      <c r="N32" s="28" t="s">
        <v>260</v>
      </c>
      <c r="O32" s="28" t="s">
        <v>260</v>
      </c>
      <c r="P32" s="28" t="s">
        <v>260</v>
      </c>
      <c r="Q32" s="28">
        <v>308</v>
      </c>
      <c r="R32" s="28">
        <v>21</v>
      </c>
      <c r="S32" s="28">
        <v>287</v>
      </c>
      <c r="T32" s="28" t="s">
        <v>131</v>
      </c>
      <c r="U32" s="28" t="s">
        <v>131</v>
      </c>
      <c r="V32" s="28" t="s">
        <v>131</v>
      </c>
      <c r="W32" s="28">
        <v>7</v>
      </c>
      <c r="X32" s="28">
        <v>11</v>
      </c>
      <c r="Y32" s="28" t="s">
        <v>133</v>
      </c>
      <c r="Z32" s="28" t="s">
        <v>133</v>
      </c>
    </row>
    <row r="33" spans="1:26" ht="13.5" customHeight="1">
      <c r="A33" s="18"/>
      <c r="B33" s="25"/>
      <c r="C33" s="26" t="s">
        <v>162</v>
      </c>
      <c r="D33" s="5"/>
      <c r="E33" s="27">
        <v>11</v>
      </c>
      <c r="F33" s="28">
        <v>9</v>
      </c>
      <c r="G33" s="28">
        <v>2</v>
      </c>
      <c r="H33" s="29">
        <v>45</v>
      </c>
      <c r="I33" s="29">
        <v>22</v>
      </c>
      <c r="J33" s="29">
        <v>23</v>
      </c>
      <c r="K33" s="28" t="s">
        <v>260</v>
      </c>
      <c r="L33" s="28" t="s">
        <v>260</v>
      </c>
      <c r="M33" s="28" t="s">
        <v>260</v>
      </c>
      <c r="N33" s="28" t="s">
        <v>260</v>
      </c>
      <c r="O33" s="28" t="s">
        <v>260</v>
      </c>
      <c r="P33" s="28" t="s">
        <v>260</v>
      </c>
      <c r="Q33" s="28">
        <v>323</v>
      </c>
      <c r="R33" s="28">
        <v>10</v>
      </c>
      <c r="S33" s="28">
        <v>313</v>
      </c>
      <c r="T33" s="28" t="s">
        <v>131</v>
      </c>
      <c r="U33" s="28">
        <v>3</v>
      </c>
      <c r="V33" s="28" t="s">
        <v>260</v>
      </c>
      <c r="W33" s="28">
        <v>9</v>
      </c>
      <c r="X33" s="28">
        <v>14</v>
      </c>
      <c r="Y33" s="28" t="s">
        <v>133</v>
      </c>
      <c r="Z33" s="28" t="s">
        <v>133</v>
      </c>
    </row>
    <row r="34" spans="1:26" ht="13.5" customHeight="1">
      <c r="A34" s="18"/>
      <c r="B34" s="25"/>
      <c r="C34" s="26" t="s">
        <v>163</v>
      </c>
      <c r="D34" s="5"/>
      <c r="E34" s="27">
        <v>11</v>
      </c>
      <c r="F34" s="28">
        <v>10</v>
      </c>
      <c r="G34" s="28">
        <v>1</v>
      </c>
      <c r="H34" s="29">
        <v>60</v>
      </c>
      <c r="I34" s="29">
        <v>30</v>
      </c>
      <c r="J34" s="29">
        <v>30</v>
      </c>
      <c r="K34" s="28" t="s">
        <v>260</v>
      </c>
      <c r="L34" s="28" t="s">
        <v>260</v>
      </c>
      <c r="M34" s="28" t="s">
        <v>260</v>
      </c>
      <c r="N34" s="28" t="s">
        <v>260</v>
      </c>
      <c r="O34" s="28" t="s">
        <v>260</v>
      </c>
      <c r="P34" s="28" t="s">
        <v>260</v>
      </c>
      <c r="Q34" s="28">
        <v>852</v>
      </c>
      <c r="R34" s="28">
        <v>769</v>
      </c>
      <c r="S34" s="28">
        <v>83</v>
      </c>
      <c r="T34" s="28" t="s">
        <v>131</v>
      </c>
      <c r="U34" s="28" t="s">
        <v>71</v>
      </c>
      <c r="V34" s="28">
        <v>81</v>
      </c>
      <c r="W34" s="28">
        <v>10</v>
      </c>
      <c r="X34" s="28">
        <v>19</v>
      </c>
      <c r="Y34" s="28" t="s">
        <v>133</v>
      </c>
      <c r="Z34" s="28" t="s">
        <v>133</v>
      </c>
    </row>
    <row r="35" spans="1:27" s="150" customFormat="1" ht="17.25" customHeight="1">
      <c r="A35" s="143"/>
      <c r="B35" s="231" t="s">
        <v>164</v>
      </c>
      <c r="C35" s="232"/>
      <c r="D35" s="146"/>
      <c r="E35" s="156">
        <v>7</v>
      </c>
      <c r="F35" s="157">
        <v>1</v>
      </c>
      <c r="G35" s="157">
        <v>6</v>
      </c>
      <c r="H35" s="157">
        <v>35</v>
      </c>
      <c r="I35" s="157">
        <v>20</v>
      </c>
      <c r="J35" s="157">
        <v>15</v>
      </c>
      <c r="K35" s="157">
        <v>5</v>
      </c>
      <c r="L35" s="157">
        <v>2</v>
      </c>
      <c r="M35" s="157">
        <v>3</v>
      </c>
      <c r="N35" s="157">
        <v>30</v>
      </c>
      <c r="O35" s="157">
        <v>18</v>
      </c>
      <c r="P35" s="157">
        <v>12</v>
      </c>
      <c r="Q35" s="157">
        <v>137</v>
      </c>
      <c r="R35" s="157">
        <v>93</v>
      </c>
      <c r="S35" s="157">
        <v>44</v>
      </c>
      <c r="T35" s="157" t="s">
        <v>135</v>
      </c>
      <c r="U35" s="157" t="s">
        <v>135</v>
      </c>
      <c r="V35" s="157" t="s">
        <v>135</v>
      </c>
      <c r="W35" s="157">
        <v>1</v>
      </c>
      <c r="X35" s="157">
        <v>2</v>
      </c>
      <c r="Y35" s="157" t="s">
        <v>259</v>
      </c>
      <c r="Z35" s="157" t="s">
        <v>259</v>
      </c>
      <c r="AA35" s="149"/>
    </row>
    <row r="36" spans="1:26" ht="13.5" customHeight="1">
      <c r="A36" s="18"/>
      <c r="B36" s="25"/>
      <c r="C36" s="26" t="s">
        <v>165</v>
      </c>
      <c r="D36" s="5"/>
      <c r="E36" s="27">
        <v>1</v>
      </c>
      <c r="F36" s="28" t="s">
        <v>260</v>
      </c>
      <c r="G36" s="28" t="s">
        <v>260</v>
      </c>
      <c r="H36" s="28" t="s">
        <v>260</v>
      </c>
      <c r="I36" s="28" t="s">
        <v>260</v>
      </c>
      <c r="J36" s="28" t="s">
        <v>260</v>
      </c>
      <c r="K36" s="28" t="s">
        <v>260</v>
      </c>
      <c r="L36" s="28" t="s">
        <v>260</v>
      </c>
      <c r="M36" s="28" t="s">
        <v>260</v>
      </c>
      <c r="N36" s="28" t="s">
        <v>260</v>
      </c>
      <c r="O36" s="28" t="s">
        <v>260</v>
      </c>
      <c r="P36" s="28" t="s">
        <v>260</v>
      </c>
      <c r="Q36" s="28" t="s">
        <v>260</v>
      </c>
      <c r="R36" s="28" t="s">
        <v>260</v>
      </c>
      <c r="S36" s="28" t="s">
        <v>260</v>
      </c>
      <c r="T36" s="28" t="s">
        <v>260</v>
      </c>
      <c r="U36" s="28" t="s">
        <v>260</v>
      </c>
      <c r="V36" s="28" t="s">
        <v>260</v>
      </c>
      <c r="W36" s="28" t="s">
        <v>260</v>
      </c>
      <c r="X36" s="28" t="s">
        <v>260</v>
      </c>
      <c r="Y36" s="28" t="s">
        <v>260</v>
      </c>
      <c r="Z36" s="28" t="s">
        <v>260</v>
      </c>
    </row>
    <row r="37" spans="1:26" ht="13.5" customHeight="1">
      <c r="A37" s="18"/>
      <c r="B37" s="25"/>
      <c r="C37" s="26" t="s">
        <v>166</v>
      </c>
      <c r="D37" s="5"/>
      <c r="E37" s="27">
        <v>4</v>
      </c>
      <c r="F37" s="28" t="s">
        <v>260</v>
      </c>
      <c r="G37" s="28" t="s">
        <v>260</v>
      </c>
      <c r="H37" s="28" t="s">
        <v>260</v>
      </c>
      <c r="I37" s="28" t="s">
        <v>260</v>
      </c>
      <c r="J37" s="28" t="s">
        <v>260</v>
      </c>
      <c r="K37" s="28" t="s">
        <v>260</v>
      </c>
      <c r="L37" s="28" t="s">
        <v>260</v>
      </c>
      <c r="M37" s="28" t="s">
        <v>260</v>
      </c>
      <c r="N37" s="28" t="s">
        <v>260</v>
      </c>
      <c r="O37" s="28" t="s">
        <v>260</v>
      </c>
      <c r="P37" s="28" t="s">
        <v>260</v>
      </c>
      <c r="Q37" s="28" t="s">
        <v>260</v>
      </c>
      <c r="R37" s="28" t="s">
        <v>260</v>
      </c>
      <c r="S37" s="28" t="s">
        <v>260</v>
      </c>
      <c r="T37" s="28" t="s">
        <v>260</v>
      </c>
      <c r="U37" s="28" t="s">
        <v>260</v>
      </c>
      <c r="V37" s="28" t="s">
        <v>260</v>
      </c>
      <c r="W37" s="28" t="s">
        <v>260</v>
      </c>
      <c r="X37" s="28" t="s">
        <v>260</v>
      </c>
      <c r="Y37" s="28" t="s">
        <v>260</v>
      </c>
      <c r="Z37" s="28" t="s">
        <v>260</v>
      </c>
    </row>
    <row r="38" spans="1:26" ht="13.5" customHeight="1">
      <c r="A38" s="18"/>
      <c r="B38" s="25"/>
      <c r="C38" s="26" t="s">
        <v>167</v>
      </c>
      <c r="D38" s="5"/>
      <c r="E38" s="27">
        <v>1</v>
      </c>
      <c r="F38" s="28" t="s">
        <v>260</v>
      </c>
      <c r="G38" s="28" t="s">
        <v>260</v>
      </c>
      <c r="H38" s="28" t="s">
        <v>260</v>
      </c>
      <c r="I38" s="28" t="s">
        <v>260</v>
      </c>
      <c r="J38" s="28" t="s">
        <v>260</v>
      </c>
      <c r="K38" s="28" t="s">
        <v>260</v>
      </c>
      <c r="L38" s="28" t="s">
        <v>260</v>
      </c>
      <c r="M38" s="28" t="s">
        <v>260</v>
      </c>
      <c r="N38" s="28" t="s">
        <v>260</v>
      </c>
      <c r="O38" s="28" t="s">
        <v>260</v>
      </c>
      <c r="P38" s="28" t="s">
        <v>260</v>
      </c>
      <c r="Q38" s="28" t="s">
        <v>260</v>
      </c>
      <c r="R38" s="28" t="s">
        <v>260</v>
      </c>
      <c r="S38" s="28" t="s">
        <v>260</v>
      </c>
      <c r="T38" s="28" t="s">
        <v>260</v>
      </c>
      <c r="U38" s="28" t="s">
        <v>260</v>
      </c>
      <c r="V38" s="28" t="s">
        <v>260</v>
      </c>
      <c r="W38" s="28" t="s">
        <v>260</v>
      </c>
      <c r="X38" s="28" t="s">
        <v>260</v>
      </c>
      <c r="Y38" s="28" t="s">
        <v>260</v>
      </c>
      <c r="Z38" s="28" t="s">
        <v>260</v>
      </c>
    </row>
    <row r="39" spans="1:26" ht="13.5" customHeight="1">
      <c r="A39" s="18"/>
      <c r="B39" s="25"/>
      <c r="C39" s="26" t="s">
        <v>168</v>
      </c>
      <c r="D39" s="5"/>
      <c r="E39" s="27">
        <v>1</v>
      </c>
      <c r="F39" s="28" t="s">
        <v>260</v>
      </c>
      <c r="G39" s="28" t="s">
        <v>260</v>
      </c>
      <c r="H39" s="28" t="s">
        <v>260</v>
      </c>
      <c r="I39" s="28" t="s">
        <v>260</v>
      </c>
      <c r="J39" s="28" t="s">
        <v>260</v>
      </c>
      <c r="K39" s="28" t="s">
        <v>260</v>
      </c>
      <c r="L39" s="28" t="s">
        <v>260</v>
      </c>
      <c r="M39" s="28" t="s">
        <v>260</v>
      </c>
      <c r="N39" s="28" t="s">
        <v>260</v>
      </c>
      <c r="O39" s="28" t="s">
        <v>260</v>
      </c>
      <c r="P39" s="28" t="s">
        <v>260</v>
      </c>
      <c r="Q39" s="28" t="s">
        <v>260</v>
      </c>
      <c r="R39" s="28" t="s">
        <v>260</v>
      </c>
      <c r="S39" s="28" t="s">
        <v>260</v>
      </c>
      <c r="T39" s="28" t="s">
        <v>260</v>
      </c>
      <c r="U39" s="28" t="s">
        <v>260</v>
      </c>
      <c r="V39" s="28" t="s">
        <v>260</v>
      </c>
      <c r="W39" s="28" t="s">
        <v>260</v>
      </c>
      <c r="X39" s="28" t="s">
        <v>260</v>
      </c>
      <c r="Y39" s="28" t="s">
        <v>260</v>
      </c>
      <c r="Z39" s="28" t="s">
        <v>260</v>
      </c>
    </row>
    <row r="40" spans="1:27" s="150" customFormat="1" ht="16.5" customHeight="1">
      <c r="A40" s="143"/>
      <c r="B40" s="229" t="s">
        <v>169</v>
      </c>
      <c r="C40" s="230"/>
      <c r="D40" s="158"/>
      <c r="E40" s="153">
        <v>59</v>
      </c>
      <c r="F40" s="153">
        <v>27</v>
      </c>
      <c r="G40" s="153">
        <v>32</v>
      </c>
      <c r="H40" s="153">
        <v>261</v>
      </c>
      <c r="I40" s="153">
        <v>126</v>
      </c>
      <c r="J40" s="153">
        <v>135</v>
      </c>
      <c r="K40" s="153">
        <v>131</v>
      </c>
      <c r="L40" s="153">
        <v>61</v>
      </c>
      <c r="M40" s="153">
        <v>70</v>
      </c>
      <c r="N40" s="153">
        <v>130</v>
      </c>
      <c r="O40" s="153">
        <v>65</v>
      </c>
      <c r="P40" s="153">
        <v>65</v>
      </c>
      <c r="Q40" s="153">
        <v>2426</v>
      </c>
      <c r="R40" s="153">
        <v>2043</v>
      </c>
      <c r="S40" s="153">
        <v>345</v>
      </c>
      <c r="T40" s="153">
        <v>38</v>
      </c>
      <c r="U40" s="153">
        <v>2</v>
      </c>
      <c r="V40" s="153">
        <v>3</v>
      </c>
      <c r="W40" s="153">
        <v>26</v>
      </c>
      <c r="X40" s="153">
        <v>42</v>
      </c>
      <c r="Y40" s="153" t="s">
        <v>259</v>
      </c>
      <c r="Z40" s="153" t="s">
        <v>259</v>
      </c>
      <c r="AA40" s="149"/>
    </row>
    <row r="41" spans="1:26" ht="13.5" customHeight="1">
      <c r="A41" s="18"/>
      <c r="B41" s="25"/>
      <c r="C41" s="32" t="s">
        <v>170</v>
      </c>
      <c r="D41" s="33"/>
      <c r="E41" s="27">
        <v>18</v>
      </c>
      <c r="F41" s="28">
        <v>16</v>
      </c>
      <c r="G41" s="28">
        <v>2</v>
      </c>
      <c r="H41" s="29">
        <v>93</v>
      </c>
      <c r="I41" s="29">
        <v>43</v>
      </c>
      <c r="J41" s="29">
        <v>50</v>
      </c>
      <c r="K41" s="28" t="s">
        <v>260</v>
      </c>
      <c r="L41" s="28" t="s">
        <v>260</v>
      </c>
      <c r="M41" s="28" t="s">
        <v>260</v>
      </c>
      <c r="N41" s="28" t="s">
        <v>260</v>
      </c>
      <c r="O41" s="28" t="s">
        <v>260</v>
      </c>
      <c r="P41" s="28" t="s">
        <v>260</v>
      </c>
      <c r="Q41" s="30">
        <v>1385</v>
      </c>
      <c r="R41" s="30">
        <v>1210</v>
      </c>
      <c r="S41" s="28">
        <v>156</v>
      </c>
      <c r="T41" s="28">
        <v>19</v>
      </c>
      <c r="U41" s="28">
        <v>2</v>
      </c>
      <c r="V41" s="28" t="s">
        <v>260</v>
      </c>
      <c r="W41" s="28">
        <v>16</v>
      </c>
      <c r="X41" s="28">
        <v>25</v>
      </c>
      <c r="Y41" s="28" t="s">
        <v>133</v>
      </c>
      <c r="Z41" s="28" t="s">
        <v>133</v>
      </c>
    </row>
    <row r="42" spans="1:26" ht="13.5" customHeight="1">
      <c r="A42" s="18"/>
      <c r="B42" s="25"/>
      <c r="C42" s="32" t="s">
        <v>171</v>
      </c>
      <c r="D42" s="33"/>
      <c r="E42" s="27">
        <v>13</v>
      </c>
      <c r="F42" s="28">
        <v>3</v>
      </c>
      <c r="G42" s="28">
        <v>10</v>
      </c>
      <c r="H42" s="29">
        <f>K42+N42</f>
        <v>46</v>
      </c>
      <c r="I42" s="29">
        <f>L42+O42</f>
        <v>21</v>
      </c>
      <c r="J42" s="29">
        <f>M42+P42</f>
        <v>25</v>
      </c>
      <c r="K42" s="29">
        <f>SUM(L42:M42)</f>
        <v>16</v>
      </c>
      <c r="L42" s="28">
        <v>6</v>
      </c>
      <c r="M42" s="28">
        <v>10</v>
      </c>
      <c r="N42" s="28">
        <f>SUM(O42:P42)</f>
        <v>30</v>
      </c>
      <c r="O42" s="28">
        <v>15</v>
      </c>
      <c r="P42" s="28">
        <v>15</v>
      </c>
      <c r="Q42" s="28">
        <v>315</v>
      </c>
      <c r="R42" s="28">
        <v>270</v>
      </c>
      <c r="S42" s="28">
        <v>45</v>
      </c>
      <c r="T42" s="28" t="s">
        <v>131</v>
      </c>
      <c r="U42" s="28" t="s">
        <v>135</v>
      </c>
      <c r="V42" s="28" t="s">
        <v>131</v>
      </c>
      <c r="W42" s="28">
        <v>3</v>
      </c>
      <c r="X42" s="28">
        <v>6</v>
      </c>
      <c r="Y42" s="28" t="s">
        <v>133</v>
      </c>
      <c r="Z42" s="28" t="s">
        <v>133</v>
      </c>
    </row>
    <row r="43" spans="1:26" ht="13.5" customHeight="1">
      <c r="A43" s="18"/>
      <c r="B43" s="25"/>
      <c r="C43" s="32" t="s">
        <v>172</v>
      </c>
      <c r="D43" s="33"/>
      <c r="E43" s="27">
        <v>2</v>
      </c>
      <c r="F43" s="28" t="s">
        <v>260</v>
      </c>
      <c r="G43" s="28" t="s">
        <v>260</v>
      </c>
      <c r="H43" s="28" t="s">
        <v>260</v>
      </c>
      <c r="I43" s="28" t="s">
        <v>260</v>
      </c>
      <c r="J43" s="28" t="s">
        <v>260</v>
      </c>
      <c r="K43" s="28" t="s">
        <v>260</v>
      </c>
      <c r="L43" s="28" t="s">
        <v>260</v>
      </c>
      <c r="M43" s="28" t="s">
        <v>260</v>
      </c>
      <c r="N43" s="28" t="s">
        <v>260</v>
      </c>
      <c r="O43" s="28" t="s">
        <v>260</v>
      </c>
      <c r="P43" s="28" t="s">
        <v>260</v>
      </c>
      <c r="Q43" s="28" t="s">
        <v>260</v>
      </c>
      <c r="R43" s="28" t="s">
        <v>260</v>
      </c>
      <c r="S43" s="28" t="s">
        <v>260</v>
      </c>
      <c r="T43" s="28" t="s">
        <v>260</v>
      </c>
      <c r="U43" s="28" t="s">
        <v>260</v>
      </c>
      <c r="V43" s="28" t="s">
        <v>260</v>
      </c>
      <c r="W43" s="28" t="s">
        <v>260</v>
      </c>
      <c r="X43" s="28" t="s">
        <v>260</v>
      </c>
      <c r="Y43" s="28" t="s">
        <v>260</v>
      </c>
      <c r="Z43" s="28" t="s">
        <v>260</v>
      </c>
    </row>
    <row r="44" spans="1:26" ht="13.5" customHeight="1">
      <c r="A44" s="18"/>
      <c r="B44" s="25"/>
      <c r="C44" s="32" t="s">
        <v>173</v>
      </c>
      <c r="D44" s="33"/>
      <c r="E44" s="27">
        <v>5</v>
      </c>
      <c r="F44" s="28">
        <v>1</v>
      </c>
      <c r="G44" s="28">
        <v>4</v>
      </c>
      <c r="H44" s="29">
        <v>20</v>
      </c>
      <c r="I44" s="29">
        <v>11</v>
      </c>
      <c r="J44" s="29">
        <v>9</v>
      </c>
      <c r="K44" s="28" t="s">
        <v>260</v>
      </c>
      <c r="L44" s="28" t="s">
        <v>260</v>
      </c>
      <c r="M44" s="28" t="s">
        <v>260</v>
      </c>
      <c r="N44" s="28" t="s">
        <v>260</v>
      </c>
      <c r="O44" s="28" t="s">
        <v>260</v>
      </c>
      <c r="P44" s="28" t="s">
        <v>260</v>
      </c>
      <c r="Q44" s="28">
        <v>98</v>
      </c>
      <c r="R44" s="28">
        <v>42</v>
      </c>
      <c r="S44" s="28">
        <v>49</v>
      </c>
      <c r="T44" s="28">
        <v>7</v>
      </c>
      <c r="U44" s="28" t="s">
        <v>131</v>
      </c>
      <c r="V44" s="28" t="s">
        <v>135</v>
      </c>
      <c r="W44" s="28" t="s">
        <v>135</v>
      </c>
      <c r="X44" s="28" t="s">
        <v>135</v>
      </c>
      <c r="Y44" s="28" t="s">
        <v>133</v>
      </c>
      <c r="Z44" s="28" t="s">
        <v>133</v>
      </c>
    </row>
    <row r="45" spans="1:26" ht="13.5" customHeight="1">
      <c r="A45" s="18"/>
      <c r="B45" s="25"/>
      <c r="C45" s="32" t="s">
        <v>174</v>
      </c>
      <c r="D45" s="33"/>
      <c r="E45" s="27">
        <v>1</v>
      </c>
      <c r="F45" s="28" t="s">
        <v>260</v>
      </c>
      <c r="G45" s="28" t="s">
        <v>260</v>
      </c>
      <c r="H45" s="28" t="s">
        <v>260</v>
      </c>
      <c r="I45" s="28" t="s">
        <v>260</v>
      </c>
      <c r="J45" s="28" t="s">
        <v>260</v>
      </c>
      <c r="K45" s="28" t="s">
        <v>260</v>
      </c>
      <c r="L45" s="28" t="s">
        <v>260</v>
      </c>
      <c r="M45" s="28" t="s">
        <v>260</v>
      </c>
      <c r="N45" s="28" t="s">
        <v>260</v>
      </c>
      <c r="O45" s="28" t="s">
        <v>260</v>
      </c>
      <c r="P45" s="28" t="s">
        <v>260</v>
      </c>
      <c r="Q45" s="28" t="s">
        <v>260</v>
      </c>
      <c r="R45" s="28" t="s">
        <v>260</v>
      </c>
      <c r="S45" s="28" t="s">
        <v>260</v>
      </c>
      <c r="T45" s="28" t="s">
        <v>260</v>
      </c>
      <c r="U45" s="28" t="s">
        <v>260</v>
      </c>
      <c r="V45" s="28" t="s">
        <v>260</v>
      </c>
      <c r="W45" s="28" t="s">
        <v>260</v>
      </c>
      <c r="X45" s="28" t="s">
        <v>260</v>
      </c>
      <c r="Y45" s="28" t="s">
        <v>260</v>
      </c>
      <c r="Z45" s="28" t="s">
        <v>260</v>
      </c>
    </row>
    <row r="46" spans="1:26" ht="13.5" customHeight="1">
      <c r="A46" s="18"/>
      <c r="B46" s="25"/>
      <c r="C46" s="32" t="s">
        <v>175</v>
      </c>
      <c r="D46" s="33"/>
      <c r="E46" s="27">
        <v>7</v>
      </c>
      <c r="F46" s="28">
        <v>3</v>
      </c>
      <c r="G46" s="28">
        <v>4</v>
      </c>
      <c r="H46" s="29">
        <f>K46+N46</f>
        <v>23</v>
      </c>
      <c r="I46" s="29">
        <f>L46+O46</f>
        <v>12</v>
      </c>
      <c r="J46" s="29">
        <f>M46+P46</f>
        <v>11</v>
      </c>
      <c r="K46" s="29">
        <f>SUM(L46:M46)</f>
        <v>7</v>
      </c>
      <c r="L46" s="28">
        <v>3</v>
      </c>
      <c r="M46" s="28">
        <v>4</v>
      </c>
      <c r="N46" s="28">
        <f>SUM(O46:P46)</f>
        <v>16</v>
      </c>
      <c r="O46" s="28">
        <v>9</v>
      </c>
      <c r="P46" s="28">
        <v>7</v>
      </c>
      <c r="Q46" s="28">
        <v>235</v>
      </c>
      <c r="R46" s="28">
        <v>175</v>
      </c>
      <c r="S46" s="28">
        <v>53</v>
      </c>
      <c r="T46" s="28">
        <v>7</v>
      </c>
      <c r="U46" s="28" t="s">
        <v>131</v>
      </c>
      <c r="V46" s="28" t="s">
        <v>135</v>
      </c>
      <c r="W46" s="28">
        <v>3</v>
      </c>
      <c r="X46" s="28">
        <v>4</v>
      </c>
      <c r="Y46" s="28" t="s">
        <v>133</v>
      </c>
      <c r="Z46" s="28" t="s">
        <v>133</v>
      </c>
    </row>
    <row r="47" spans="1:26" ht="13.5" customHeight="1">
      <c r="A47" s="18"/>
      <c r="B47" s="25"/>
      <c r="C47" s="32" t="s">
        <v>176</v>
      </c>
      <c r="D47" s="33"/>
      <c r="E47" s="27">
        <v>2</v>
      </c>
      <c r="F47" s="28" t="s">
        <v>260</v>
      </c>
      <c r="G47" s="28" t="s">
        <v>260</v>
      </c>
      <c r="H47" s="28" t="s">
        <v>260</v>
      </c>
      <c r="I47" s="28" t="s">
        <v>260</v>
      </c>
      <c r="J47" s="28" t="s">
        <v>260</v>
      </c>
      <c r="K47" s="28" t="s">
        <v>260</v>
      </c>
      <c r="L47" s="28" t="s">
        <v>260</v>
      </c>
      <c r="M47" s="28" t="s">
        <v>260</v>
      </c>
      <c r="N47" s="28" t="s">
        <v>260</v>
      </c>
      <c r="O47" s="28" t="s">
        <v>260</v>
      </c>
      <c r="P47" s="28" t="s">
        <v>260</v>
      </c>
      <c r="Q47" s="28" t="s">
        <v>260</v>
      </c>
      <c r="R47" s="28" t="s">
        <v>260</v>
      </c>
      <c r="S47" s="28" t="s">
        <v>260</v>
      </c>
      <c r="T47" s="28" t="s">
        <v>260</v>
      </c>
      <c r="U47" s="28" t="s">
        <v>260</v>
      </c>
      <c r="V47" s="28" t="s">
        <v>260</v>
      </c>
      <c r="W47" s="28" t="s">
        <v>260</v>
      </c>
      <c r="X47" s="28" t="s">
        <v>260</v>
      </c>
      <c r="Y47" s="28" t="s">
        <v>260</v>
      </c>
      <c r="Z47" s="28" t="s">
        <v>260</v>
      </c>
    </row>
    <row r="48" spans="1:26" ht="13.5" customHeight="1">
      <c r="A48" s="18"/>
      <c r="B48" s="25"/>
      <c r="C48" s="32" t="s">
        <v>177</v>
      </c>
      <c r="D48" s="33"/>
      <c r="E48" s="27">
        <v>10</v>
      </c>
      <c r="F48" s="28">
        <v>3</v>
      </c>
      <c r="G48" s="28">
        <v>7</v>
      </c>
      <c r="H48" s="29">
        <f>K48+N48</f>
        <v>53</v>
      </c>
      <c r="I48" s="29">
        <f>L48+O48</f>
        <v>27</v>
      </c>
      <c r="J48" s="29">
        <f>M48+P48</f>
        <v>26</v>
      </c>
      <c r="K48" s="29">
        <f>SUM(L48:M48)</f>
        <v>18</v>
      </c>
      <c r="L48" s="28">
        <v>9</v>
      </c>
      <c r="M48" s="28">
        <v>9</v>
      </c>
      <c r="N48" s="28">
        <f>SUM(O48:P48)</f>
        <v>35</v>
      </c>
      <c r="O48" s="28">
        <v>18</v>
      </c>
      <c r="P48" s="28">
        <v>17</v>
      </c>
      <c r="Q48" s="28">
        <v>256</v>
      </c>
      <c r="R48" s="28">
        <v>256</v>
      </c>
      <c r="S48" s="28" t="s">
        <v>131</v>
      </c>
      <c r="T48" s="28" t="s">
        <v>131</v>
      </c>
      <c r="U48" s="28" t="s">
        <v>135</v>
      </c>
      <c r="V48" s="28" t="s">
        <v>135</v>
      </c>
      <c r="W48" s="28">
        <v>3</v>
      </c>
      <c r="X48" s="28">
        <v>4</v>
      </c>
      <c r="Y48" s="28" t="s">
        <v>133</v>
      </c>
      <c r="Z48" s="28" t="s">
        <v>133</v>
      </c>
    </row>
    <row r="49" spans="1:26" ht="13.5" customHeight="1">
      <c r="A49" s="18"/>
      <c r="B49" s="25"/>
      <c r="C49" s="32" t="s">
        <v>178</v>
      </c>
      <c r="D49" s="33"/>
      <c r="E49" s="27">
        <v>1</v>
      </c>
      <c r="F49" s="28" t="s">
        <v>260</v>
      </c>
      <c r="G49" s="28" t="s">
        <v>260</v>
      </c>
      <c r="H49" s="28" t="s">
        <v>260</v>
      </c>
      <c r="I49" s="28" t="s">
        <v>260</v>
      </c>
      <c r="J49" s="28" t="s">
        <v>260</v>
      </c>
      <c r="K49" s="28" t="s">
        <v>260</v>
      </c>
      <c r="L49" s="28" t="s">
        <v>260</v>
      </c>
      <c r="M49" s="28" t="s">
        <v>260</v>
      </c>
      <c r="N49" s="28" t="s">
        <v>260</v>
      </c>
      <c r="O49" s="28" t="s">
        <v>260</v>
      </c>
      <c r="P49" s="28" t="s">
        <v>260</v>
      </c>
      <c r="Q49" s="28" t="s">
        <v>260</v>
      </c>
      <c r="R49" s="28" t="s">
        <v>260</v>
      </c>
      <c r="S49" s="28" t="s">
        <v>260</v>
      </c>
      <c r="T49" s="28" t="s">
        <v>260</v>
      </c>
      <c r="U49" s="28" t="s">
        <v>260</v>
      </c>
      <c r="V49" s="28" t="s">
        <v>260</v>
      </c>
      <c r="W49" s="28" t="s">
        <v>260</v>
      </c>
      <c r="X49" s="28" t="s">
        <v>260</v>
      </c>
      <c r="Y49" s="28" t="s">
        <v>260</v>
      </c>
      <c r="Z49" s="28" t="s">
        <v>260</v>
      </c>
    </row>
    <row r="50" spans="1:27" s="150" customFormat="1" ht="17.25" customHeight="1">
      <c r="A50" s="143"/>
      <c r="B50" s="229" t="s">
        <v>179</v>
      </c>
      <c r="C50" s="230"/>
      <c r="D50" s="143"/>
      <c r="E50" s="152">
        <v>180</v>
      </c>
      <c r="F50" s="153">
        <v>85</v>
      </c>
      <c r="G50" s="153">
        <v>95</v>
      </c>
      <c r="H50" s="153">
        <v>831</v>
      </c>
      <c r="I50" s="153">
        <v>392</v>
      </c>
      <c r="J50" s="153">
        <v>439</v>
      </c>
      <c r="K50" s="153">
        <v>409</v>
      </c>
      <c r="L50" s="153">
        <v>198</v>
      </c>
      <c r="M50" s="153">
        <v>211</v>
      </c>
      <c r="N50" s="153">
        <v>422</v>
      </c>
      <c r="O50" s="153">
        <v>194</v>
      </c>
      <c r="P50" s="153">
        <v>228</v>
      </c>
      <c r="Q50" s="153">
        <v>6571</v>
      </c>
      <c r="R50" s="153">
        <v>5794</v>
      </c>
      <c r="S50" s="153">
        <v>667</v>
      </c>
      <c r="T50" s="153">
        <v>110</v>
      </c>
      <c r="U50" s="153">
        <v>13</v>
      </c>
      <c r="V50" s="153">
        <v>64</v>
      </c>
      <c r="W50" s="153">
        <v>82</v>
      </c>
      <c r="X50" s="153">
        <v>135</v>
      </c>
      <c r="Y50" s="153" t="s">
        <v>259</v>
      </c>
      <c r="Z50" s="153" t="s">
        <v>259</v>
      </c>
      <c r="AA50" s="149"/>
    </row>
    <row r="51" spans="1:26" ht="12.75" customHeight="1">
      <c r="A51" s="18"/>
      <c r="B51" s="25"/>
      <c r="C51" s="32" t="s">
        <v>180</v>
      </c>
      <c r="D51" s="33"/>
      <c r="E51" s="27">
        <v>26</v>
      </c>
      <c r="F51" s="28">
        <v>9</v>
      </c>
      <c r="G51" s="28">
        <v>17</v>
      </c>
      <c r="H51" s="29">
        <f aca="true" t="shared" si="2" ref="H51:H59">K51+N51</f>
        <v>105</v>
      </c>
      <c r="I51" s="29">
        <f aca="true" t="shared" si="3" ref="I51:I59">L51+O51</f>
        <v>51</v>
      </c>
      <c r="J51" s="29">
        <f aca="true" t="shared" si="4" ref="J51:J59">M51+P51</f>
        <v>54</v>
      </c>
      <c r="K51" s="29">
        <f aca="true" t="shared" si="5" ref="K51:K59">SUM(L51:M51)</f>
        <v>34</v>
      </c>
      <c r="L51" s="28">
        <v>16</v>
      </c>
      <c r="M51" s="28">
        <v>18</v>
      </c>
      <c r="N51" s="28">
        <f aca="true" t="shared" si="6" ref="N51:N59">SUM(O51:P51)</f>
        <v>71</v>
      </c>
      <c r="O51" s="28">
        <v>35</v>
      </c>
      <c r="P51" s="28">
        <v>36</v>
      </c>
      <c r="Q51" s="28">
        <v>757</v>
      </c>
      <c r="R51" s="28">
        <v>718</v>
      </c>
      <c r="S51" s="28">
        <v>38</v>
      </c>
      <c r="T51" s="28">
        <v>1</v>
      </c>
      <c r="U51" s="28" t="s">
        <v>135</v>
      </c>
      <c r="V51" s="28" t="s">
        <v>131</v>
      </c>
      <c r="W51" s="28">
        <v>9</v>
      </c>
      <c r="X51" s="28">
        <v>15</v>
      </c>
      <c r="Y51" s="28" t="s">
        <v>133</v>
      </c>
      <c r="Z51" s="28" t="s">
        <v>133</v>
      </c>
    </row>
    <row r="52" spans="1:26" ht="12.75" customHeight="1">
      <c r="A52" s="18"/>
      <c r="B52" s="25"/>
      <c r="C52" s="32" t="s">
        <v>181</v>
      </c>
      <c r="D52" s="33"/>
      <c r="E52" s="27">
        <v>16</v>
      </c>
      <c r="F52" s="28">
        <v>7</v>
      </c>
      <c r="G52" s="28">
        <v>9</v>
      </c>
      <c r="H52" s="29">
        <f t="shared" si="2"/>
        <v>80</v>
      </c>
      <c r="I52" s="29">
        <f t="shared" si="3"/>
        <v>38</v>
      </c>
      <c r="J52" s="29">
        <f t="shared" si="4"/>
        <v>42</v>
      </c>
      <c r="K52" s="29">
        <f t="shared" si="5"/>
        <v>36</v>
      </c>
      <c r="L52" s="28">
        <v>18</v>
      </c>
      <c r="M52" s="28">
        <v>18</v>
      </c>
      <c r="N52" s="28">
        <f t="shared" si="6"/>
        <v>44</v>
      </c>
      <c r="O52" s="28">
        <v>20</v>
      </c>
      <c r="P52" s="28">
        <v>24</v>
      </c>
      <c r="Q52" s="28">
        <v>565</v>
      </c>
      <c r="R52" s="28">
        <v>470</v>
      </c>
      <c r="S52" s="28">
        <v>21</v>
      </c>
      <c r="T52" s="28">
        <v>74</v>
      </c>
      <c r="U52" s="28">
        <v>3</v>
      </c>
      <c r="V52" s="28">
        <v>7</v>
      </c>
      <c r="W52" s="28">
        <v>6</v>
      </c>
      <c r="X52" s="28">
        <v>11</v>
      </c>
      <c r="Y52" s="28" t="s">
        <v>133</v>
      </c>
      <c r="Z52" s="28" t="s">
        <v>133</v>
      </c>
    </row>
    <row r="53" spans="1:26" ht="12.75" customHeight="1">
      <c r="A53" s="18"/>
      <c r="B53" s="25"/>
      <c r="C53" s="32" t="s">
        <v>182</v>
      </c>
      <c r="D53" s="33"/>
      <c r="E53" s="27">
        <v>15</v>
      </c>
      <c r="F53" s="28">
        <v>7</v>
      </c>
      <c r="G53" s="28">
        <v>8</v>
      </c>
      <c r="H53" s="29">
        <f t="shared" si="2"/>
        <v>69</v>
      </c>
      <c r="I53" s="29">
        <f t="shared" si="3"/>
        <v>32</v>
      </c>
      <c r="J53" s="29">
        <f t="shared" si="4"/>
        <v>37</v>
      </c>
      <c r="K53" s="29">
        <f t="shared" si="5"/>
        <v>37</v>
      </c>
      <c r="L53" s="28">
        <v>17</v>
      </c>
      <c r="M53" s="28">
        <v>20</v>
      </c>
      <c r="N53" s="28">
        <f t="shared" si="6"/>
        <v>32</v>
      </c>
      <c r="O53" s="28">
        <v>15</v>
      </c>
      <c r="P53" s="28">
        <v>17</v>
      </c>
      <c r="Q53" s="28">
        <v>505</v>
      </c>
      <c r="R53" s="28">
        <v>450</v>
      </c>
      <c r="S53" s="28">
        <v>55</v>
      </c>
      <c r="T53" s="28" t="s">
        <v>131</v>
      </c>
      <c r="U53" s="28">
        <v>1</v>
      </c>
      <c r="V53" s="28" t="s">
        <v>260</v>
      </c>
      <c r="W53" s="28">
        <v>6</v>
      </c>
      <c r="X53" s="28">
        <v>8</v>
      </c>
      <c r="Y53" s="28" t="s">
        <v>133</v>
      </c>
      <c r="Z53" s="28" t="s">
        <v>133</v>
      </c>
    </row>
    <row r="54" spans="1:26" ht="12.75" customHeight="1">
      <c r="A54" s="18"/>
      <c r="B54" s="25"/>
      <c r="C54" s="32" t="s">
        <v>183</v>
      </c>
      <c r="D54" s="33"/>
      <c r="E54" s="27">
        <v>9</v>
      </c>
      <c r="F54" s="28">
        <v>2</v>
      </c>
      <c r="G54" s="28">
        <v>7</v>
      </c>
      <c r="H54" s="29">
        <v>44</v>
      </c>
      <c r="I54" s="29">
        <v>16</v>
      </c>
      <c r="J54" s="29">
        <v>28</v>
      </c>
      <c r="K54" s="28" t="s">
        <v>260</v>
      </c>
      <c r="L54" s="28" t="s">
        <v>260</v>
      </c>
      <c r="M54" s="28" t="s">
        <v>260</v>
      </c>
      <c r="N54" s="28" t="s">
        <v>260</v>
      </c>
      <c r="O54" s="28" t="s">
        <v>260</v>
      </c>
      <c r="P54" s="28" t="s">
        <v>260</v>
      </c>
      <c r="Q54" s="28">
        <v>249</v>
      </c>
      <c r="R54" s="28">
        <v>206</v>
      </c>
      <c r="S54" s="28">
        <v>43</v>
      </c>
      <c r="T54" s="28" t="s">
        <v>131</v>
      </c>
      <c r="U54" s="28" t="s">
        <v>135</v>
      </c>
      <c r="V54" s="28" t="s">
        <v>135</v>
      </c>
      <c r="W54" s="28">
        <v>2</v>
      </c>
      <c r="X54" s="28">
        <v>4</v>
      </c>
      <c r="Y54" s="28" t="s">
        <v>133</v>
      </c>
      <c r="Z54" s="28" t="s">
        <v>133</v>
      </c>
    </row>
    <row r="55" spans="1:26" ht="12.75" customHeight="1">
      <c r="A55" s="18"/>
      <c r="B55" s="25"/>
      <c r="C55" s="32" t="s">
        <v>184</v>
      </c>
      <c r="D55" s="33"/>
      <c r="E55" s="27">
        <v>13</v>
      </c>
      <c r="F55" s="28">
        <v>8</v>
      </c>
      <c r="G55" s="28">
        <v>5</v>
      </c>
      <c r="H55" s="29">
        <v>61</v>
      </c>
      <c r="I55" s="29">
        <v>29</v>
      </c>
      <c r="J55" s="29">
        <v>32</v>
      </c>
      <c r="K55" s="28" t="s">
        <v>260</v>
      </c>
      <c r="L55" s="28" t="s">
        <v>260</v>
      </c>
      <c r="M55" s="28" t="s">
        <v>260</v>
      </c>
      <c r="N55" s="28" t="s">
        <v>260</v>
      </c>
      <c r="O55" s="28" t="s">
        <v>260</v>
      </c>
      <c r="P55" s="28" t="s">
        <v>260</v>
      </c>
      <c r="Q55" s="28">
        <v>503</v>
      </c>
      <c r="R55" s="28">
        <v>483</v>
      </c>
      <c r="S55" s="28">
        <v>15</v>
      </c>
      <c r="T55" s="28">
        <v>5</v>
      </c>
      <c r="U55" s="28" t="s">
        <v>135</v>
      </c>
      <c r="V55" s="28" t="s">
        <v>135</v>
      </c>
      <c r="W55" s="28">
        <v>8</v>
      </c>
      <c r="X55" s="28">
        <v>14</v>
      </c>
      <c r="Y55" s="28" t="s">
        <v>133</v>
      </c>
      <c r="Z55" s="28" t="s">
        <v>133</v>
      </c>
    </row>
    <row r="56" spans="1:26" ht="12.75" customHeight="1">
      <c r="A56" s="18"/>
      <c r="B56" s="25"/>
      <c r="C56" s="32" t="s">
        <v>185</v>
      </c>
      <c r="D56" s="33"/>
      <c r="E56" s="27">
        <v>31</v>
      </c>
      <c r="F56" s="28">
        <v>21</v>
      </c>
      <c r="G56" s="28">
        <v>10</v>
      </c>
      <c r="H56" s="29">
        <f t="shared" si="2"/>
        <v>140</v>
      </c>
      <c r="I56" s="29">
        <f t="shared" si="3"/>
        <v>68</v>
      </c>
      <c r="J56" s="29">
        <f t="shared" si="4"/>
        <v>72</v>
      </c>
      <c r="K56" s="29">
        <f t="shared" si="5"/>
        <v>105</v>
      </c>
      <c r="L56" s="28">
        <v>54</v>
      </c>
      <c r="M56" s="28">
        <v>51</v>
      </c>
      <c r="N56" s="28">
        <f t="shared" si="6"/>
        <v>35</v>
      </c>
      <c r="O56" s="28">
        <v>14</v>
      </c>
      <c r="P56" s="28">
        <v>21</v>
      </c>
      <c r="Q56" s="30">
        <v>1333</v>
      </c>
      <c r="R56" s="28">
        <v>875</v>
      </c>
      <c r="S56" s="28">
        <v>434</v>
      </c>
      <c r="T56" s="28">
        <v>24</v>
      </c>
      <c r="U56" s="28">
        <v>8</v>
      </c>
      <c r="V56" s="28">
        <v>31</v>
      </c>
      <c r="W56" s="28">
        <v>21</v>
      </c>
      <c r="X56" s="28">
        <v>37</v>
      </c>
      <c r="Y56" s="28" t="s">
        <v>133</v>
      </c>
      <c r="Z56" s="28" t="s">
        <v>133</v>
      </c>
    </row>
    <row r="57" spans="1:26" ht="12.75" customHeight="1">
      <c r="A57" s="18"/>
      <c r="B57" s="25"/>
      <c r="C57" s="32" t="s">
        <v>186</v>
      </c>
      <c r="D57" s="33"/>
      <c r="E57" s="27">
        <v>18</v>
      </c>
      <c r="F57" s="28">
        <v>7</v>
      </c>
      <c r="G57" s="28">
        <v>11</v>
      </c>
      <c r="H57" s="29">
        <f t="shared" si="2"/>
        <v>90</v>
      </c>
      <c r="I57" s="29">
        <f t="shared" si="3"/>
        <v>45</v>
      </c>
      <c r="J57" s="29">
        <f t="shared" si="4"/>
        <v>45</v>
      </c>
      <c r="K57" s="29">
        <f t="shared" si="5"/>
        <v>37</v>
      </c>
      <c r="L57" s="28">
        <v>19</v>
      </c>
      <c r="M57" s="28">
        <v>18</v>
      </c>
      <c r="N57" s="28">
        <f t="shared" si="6"/>
        <v>53</v>
      </c>
      <c r="O57" s="28">
        <v>26</v>
      </c>
      <c r="P57" s="28">
        <v>27</v>
      </c>
      <c r="Q57" s="28">
        <v>539</v>
      </c>
      <c r="R57" s="28">
        <v>529</v>
      </c>
      <c r="S57" s="28">
        <v>10</v>
      </c>
      <c r="T57" s="28" t="s">
        <v>131</v>
      </c>
      <c r="U57" s="28">
        <v>1</v>
      </c>
      <c r="V57" s="28" t="s">
        <v>260</v>
      </c>
      <c r="W57" s="28">
        <v>6</v>
      </c>
      <c r="X57" s="28">
        <v>9</v>
      </c>
      <c r="Y57" s="28" t="s">
        <v>133</v>
      </c>
      <c r="Z57" s="28" t="s">
        <v>133</v>
      </c>
    </row>
    <row r="58" spans="1:26" ht="12.75" customHeight="1">
      <c r="A58" s="18"/>
      <c r="B58" s="25"/>
      <c r="C58" s="32" t="s">
        <v>187</v>
      </c>
      <c r="D58" s="33"/>
      <c r="E58" s="27">
        <v>25</v>
      </c>
      <c r="F58" s="28">
        <v>10</v>
      </c>
      <c r="G58" s="28">
        <v>15</v>
      </c>
      <c r="H58" s="29">
        <f t="shared" si="2"/>
        <v>121</v>
      </c>
      <c r="I58" s="29">
        <f t="shared" si="3"/>
        <v>57</v>
      </c>
      <c r="J58" s="29">
        <f t="shared" si="4"/>
        <v>64</v>
      </c>
      <c r="K58" s="29">
        <f t="shared" si="5"/>
        <v>49</v>
      </c>
      <c r="L58" s="28">
        <v>22</v>
      </c>
      <c r="M58" s="28">
        <v>27</v>
      </c>
      <c r="N58" s="28">
        <f t="shared" si="6"/>
        <v>72</v>
      </c>
      <c r="O58" s="28">
        <v>35</v>
      </c>
      <c r="P58" s="28">
        <v>37</v>
      </c>
      <c r="Q58" s="28">
        <v>885</v>
      </c>
      <c r="R58" s="28">
        <v>838</v>
      </c>
      <c r="S58" s="28">
        <v>41</v>
      </c>
      <c r="T58" s="28">
        <v>6</v>
      </c>
      <c r="U58" s="28" t="s">
        <v>131</v>
      </c>
      <c r="V58" s="28" t="s">
        <v>131</v>
      </c>
      <c r="W58" s="28">
        <v>10</v>
      </c>
      <c r="X58" s="28">
        <v>14</v>
      </c>
      <c r="Y58" s="28" t="s">
        <v>133</v>
      </c>
      <c r="Z58" s="28" t="s">
        <v>133</v>
      </c>
    </row>
    <row r="59" spans="1:26" ht="12.75" customHeight="1" thickBot="1">
      <c r="A59" s="34"/>
      <c r="B59" s="35"/>
      <c r="C59" s="36" t="s">
        <v>188</v>
      </c>
      <c r="D59" s="37"/>
      <c r="E59" s="38">
        <v>27</v>
      </c>
      <c r="F59" s="39">
        <v>14</v>
      </c>
      <c r="G59" s="39">
        <v>13</v>
      </c>
      <c r="H59" s="40">
        <f t="shared" si="2"/>
        <v>121</v>
      </c>
      <c r="I59" s="40">
        <f t="shared" si="3"/>
        <v>56</v>
      </c>
      <c r="J59" s="40">
        <f t="shared" si="4"/>
        <v>65</v>
      </c>
      <c r="K59" s="40">
        <f t="shared" si="5"/>
        <v>66</v>
      </c>
      <c r="L59" s="39">
        <v>30</v>
      </c>
      <c r="M59" s="39">
        <v>36</v>
      </c>
      <c r="N59" s="39">
        <f t="shared" si="6"/>
        <v>55</v>
      </c>
      <c r="O59" s="39">
        <v>26</v>
      </c>
      <c r="P59" s="39">
        <v>29</v>
      </c>
      <c r="Q59" s="41">
        <v>1235</v>
      </c>
      <c r="R59" s="40">
        <v>1225</v>
      </c>
      <c r="S59" s="39">
        <v>10</v>
      </c>
      <c r="T59" s="39" t="s">
        <v>131</v>
      </c>
      <c r="U59" s="39" t="s">
        <v>131</v>
      </c>
      <c r="V59" s="39" t="s">
        <v>131</v>
      </c>
      <c r="W59" s="39">
        <v>14</v>
      </c>
      <c r="X59" s="39">
        <v>23</v>
      </c>
      <c r="Y59" s="39" t="s">
        <v>133</v>
      </c>
      <c r="Z59" s="39" t="s">
        <v>133</v>
      </c>
    </row>
    <row r="60" spans="1:26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133" t="s">
        <v>267</v>
      </c>
    </row>
    <row r="61" spans="1:26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="45" customFormat="1" ht="13.5"/>
    <row r="66" s="45" customFormat="1" ht="13.5"/>
    <row r="67" s="45" customFormat="1" ht="13.5"/>
    <row r="68" s="45" customFormat="1" ht="13.5"/>
    <row r="69" s="45" customFormat="1" ht="13.5"/>
    <row r="70" s="45" customFormat="1" ht="13.5"/>
    <row r="71" s="45" customFormat="1" ht="13.5"/>
    <row r="72" s="45" customFormat="1" ht="13.5"/>
    <row r="73" s="45" customFormat="1" ht="13.5"/>
    <row r="74" s="45" customFormat="1" ht="13.5"/>
    <row r="75" s="45" customFormat="1" ht="13.5"/>
    <row r="76" s="45" customFormat="1" ht="13.5"/>
    <row r="77" s="45" customFormat="1" ht="13.5"/>
    <row r="78" s="45" customFormat="1" ht="13.5"/>
    <row r="79" s="45" customFormat="1" ht="13.5"/>
    <row r="80" s="45" customFormat="1" ht="13.5"/>
    <row r="81" s="45" customFormat="1" ht="13.5"/>
    <row r="82" s="45" customFormat="1" ht="13.5"/>
    <row r="83" s="45" customFormat="1" ht="13.5"/>
    <row r="84" s="45" customFormat="1" ht="13.5"/>
    <row r="85" s="45" customFormat="1" ht="13.5"/>
    <row r="86" s="45" customFormat="1" ht="13.5"/>
    <row r="87" s="45" customFormat="1" ht="13.5"/>
    <row r="88" s="45" customFormat="1" ht="13.5"/>
    <row r="89" s="45" customFormat="1" ht="13.5"/>
    <row r="90" s="45" customFormat="1" ht="13.5"/>
    <row r="91" s="45" customFormat="1" ht="13.5"/>
    <row r="92" s="45" customFormat="1" ht="13.5"/>
    <row r="93" s="45" customFormat="1" ht="13.5"/>
    <row r="94" s="45" customFormat="1" ht="13.5"/>
    <row r="95" s="45" customFormat="1" ht="13.5"/>
    <row r="96" s="45" customFormat="1" ht="13.5"/>
    <row r="97" s="45" customFormat="1" ht="13.5"/>
    <row r="98" s="45" customFormat="1" ht="13.5"/>
    <row r="99" s="45" customFormat="1" ht="13.5"/>
    <row r="100" s="45" customFormat="1" ht="13.5"/>
    <row r="101" s="45" customFormat="1" ht="13.5"/>
    <row r="102" s="45" customFormat="1" ht="13.5"/>
    <row r="103" s="45" customFormat="1" ht="13.5"/>
    <row r="104" s="45" customFormat="1" ht="13.5"/>
    <row r="105" s="45" customFormat="1" ht="13.5"/>
    <row r="106" s="45" customFormat="1" ht="13.5"/>
    <row r="107" s="45" customFormat="1" ht="13.5"/>
    <row r="108" s="45" customFormat="1" ht="13.5"/>
    <row r="109" s="45" customFormat="1" ht="13.5"/>
    <row r="110" s="45" customFormat="1" ht="13.5"/>
    <row r="111" s="45" customFormat="1" ht="13.5"/>
    <row r="112" s="45" customFormat="1" ht="13.5"/>
    <row r="113" s="45" customFormat="1" ht="13.5"/>
    <row r="114" s="45" customFormat="1" ht="13.5"/>
    <row r="115" s="45" customFormat="1" ht="13.5"/>
    <row r="116" s="45" customFormat="1" ht="13.5"/>
    <row r="117" s="45" customFormat="1" ht="13.5"/>
    <row r="118" s="45" customFormat="1" ht="13.5"/>
    <row r="119" s="45" customFormat="1" ht="13.5"/>
    <row r="120" s="45" customFormat="1" ht="13.5"/>
    <row r="121" s="45" customFormat="1" ht="13.5"/>
    <row r="122" s="45" customFormat="1" ht="13.5"/>
    <row r="123" s="45" customFormat="1" ht="13.5"/>
    <row r="124" s="45" customFormat="1" ht="13.5"/>
    <row r="125" s="45" customFormat="1" ht="13.5"/>
    <row r="126" s="45" customFormat="1" ht="13.5"/>
    <row r="127" s="45" customFormat="1" ht="13.5"/>
  </sheetData>
  <mergeCells count="29">
    <mergeCell ref="Z4:Z5"/>
    <mergeCell ref="Y4:Y5"/>
    <mergeCell ref="W4:W5"/>
    <mergeCell ref="X4:X5"/>
    <mergeCell ref="U4:U5"/>
    <mergeCell ref="V4:V5"/>
    <mergeCell ref="Q4:Q5"/>
    <mergeCell ref="R4:R5"/>
    <mergeCell ref="S4:S5"/>
    <mergeCell ref="T4:T5"/>
    <mergeCell ref="E3:G3"/>
    <mergeCell ref="Q3:T3"/>
    <mergeCell ref="H3:P3"/>
    <mergeCell ref="H4:J4"/>
    <mergeCell ref="N4:P4"/>
    <mergeCell ref="K4:M4"/>
    <mergeCell ref="E4:E5"/>
    <mergeCell ref="F4:F5"/>
    <mergeCell ref="G4:G5"/>
    <mergeCell ref="W3:X3"/>
    <mergeCell ref="Y3:Z3"/>
    <mergeCell ref="B40:C40"/>
    <mergeCell ref="B50:C50"/>
    <mergeCell ref="B35:C35"/>
    <mergeCell ref="U3:V3"/>
    <mergeCell ref="B3:C5"/>
    <mergeCell ref="B6:C6"/>
    <mergeCell ref="B21:C21"/>
    <mergeCell ref="B29:C29"/>
  </mergeCells>
  <hyperlinks>
    <hyperlink ref="Z60" location="'目次 '!A1" display="＜戻る＞"/>
  </hyperlinks>
  <printOptions/>
  <pageMargins left="0.59" right="0.53" top="0.5905511811023623" bottom="0.54" header="0.5118110236220472" footer="0.5118110236220472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1.75390625" style="44" customWidth="1"/>
    <col min="3" max="3" width="15.75390625" style="44" customWidth="1"/>
    <col min="4" max="4" width="3.00390625" style="44" customWidth="1"/>
    <col min="5" max="9" width="12.875" style="44" customWidth="1"/>
    <col min="10" max="18" width="9.375" style="44" customWidth="1"/>
    <col min="19" max="36" width="9.00390625" style="128" customWidth="1"/>
    <col min="37" max="16384" width="9.00390625" style="44" customWidth="1"/>
  </cols>
  <sheetData>
    <row r="1" spans="1:18" ht="18" customHeight="1">
      <c r="A1" s="42" t="s">
        <v>208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36" s="3" customFormat="1" ht="13.5" customHeight="1">
      <c r="A3" s="178"/>
      <c r="B3" s="178"/>
      <c r="C3" s="178"/>
      <c r="D3" s="179"/>
      <c r="E3" s="278" t="s">
        <v>293</v>
      </c>
      <c r="F3" s="273" t="s">
        <v>211</v>
      </c>
      <c r="G3" s="274"/>
      <c r="H3" s="279"/>
      <c r="I3" s="273" t="s">
        <v>264</v>
      </c>
      <c r="J3" s="274"/>
      <c r="K3" s="274"/>
      <c r="L3" s="274"/>
      <c r="M3" s="274"/>
      <c r="N3" s="274"/>
      <c r="O3" s="274"/>
      <c r="P3" s="274"/>
      <c r="Q3" s="274"/>
      <c r="R3" s="27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 s="3" customFormat="1" ht="13.5" customHeight="1">
      <c r="A4" s="180"/>
      <c r="B4" s="267"/>
      <c r="C4" s="267"/>
      <c r="D4" s="268"/>
      <c r="E4" s="277"/>
      <c r="F4" s="265" t="s">
        <v>130</v>
      </c>
      <c r="G4" s="277" t="s">
        <v>275</v>
      </c>
      <c r="H4" s="277" t="s">
        <v>294</v>
      </c>
      <c r="I4" s="277" t="s">
        <v>130</v>
      </c>
      <c r="J4" s="275" t="s">
        <v>302</v>
      </c>
      <c r="K4" s="276"/>
      <c r="L4" s="265" t="s">
        <v>295</v>
      </c>
      <c r="M4" s="265" t="s">
        <v>296</v>
      </c>
      <c r="N4" s="265" t="s">
        <v>297</v>
      </c>
      <c r="O4" s="265" t="s">
        <v>298</v>
      </c>
      <c r="P4" s="265" t="s">
        <v>299</v>
      </c>
      <c r="Q4" s="265" t="s">
        <v>300</v>
      </c>
      <c r="R4" s="271" t="s">
        <v>210</v>
      </c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s="3" customFormat="1" ht="13.5" customHeight="1">
      <c r="A5" s="181"/>
      <c r="B5" s="181"/>
      <c r="C5" s="181"/>
      <c r="D5" s="182"/>
      <c r="E5" s="266"/>
      <c r="F5" s="266"/>
      <c r="G5" s="266"/>
      <c r="H5" s="266"/>
      <c r="I5" s="266"/>
      <c r="J5" s="183" t="s">
        <v>209</v>
      </c>
      <c r="K5" s="183" t="s">
        <v>301</v>
      </c>
      <c r="L5" s="266"/>
      <c r="M5" s="266"/>
      <c r="N5" s="266"/>
      <c r="O5" s="266"/>
      <c r="P5" s="266"/>
      <c r="Q5" s="266"/>
      <c r="R5" s="272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61" customFormat="1" ht="35.25" customHeight="1">
      <c r="A6" s="159"/>
      <c r="B6" s="269" t="s">
        <v>0</v>
      </c>
      <c r="C6" s="270"/>
      <c r="D6" s="145"/>
      <c r="E6" s="167">
        <v>495</v>
      </c>
      <c r="F6" s="168">
        <v>211</v>
      </c>
      <c r="G6" s="168">
        <v>2</v>
      </c>
      <c r="H6" s="168">
        <v>209</v>
      </c>
      <c r="I6" s="168">
        <v>284</v>
      </c>
      <c r="J6" s="168">
        <v>1</v>
      </c>
      <c r="K6" s="168">
        <v>41</v>
      </c>
      <c r="L6" s="168">
        <v>117</v>
      </c>
      <c r="M6" s="168">
        <v>110</v>
      </c>
      <c r="N6" s="168">
        <v>11</v>
      </c>
      <c r="O6" s="168">
        <v>2</v>
      </c>
      <c r="P6" s="169" t="s">
        <v>291</v>
      </c>
      <c r="Q6" s="168">
        <v>1</v>
      </c>
      <c r="R6" s="168">
        <v>1</v>
      </c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</row>
    <row r="7" spans="1:33" ht="35.25" customHeight="1">
      <c r="A7" s="56"/>
      <c r="B7" s="259" t="s">
        <v>132</v>
      </c>
      <c r="C7" s="259"/>
      <c r="D7" s="131"/>
      <c r="E7" s="170">
        <v>82</v>
      </c>
      <c r="F7" s="171">
        <v>34</v>
      </c>
      <c r="G7" s="171">
        <v>1</v>
      </c>
      <c r="H7" s="171">
        <v>33</v>
      </c>
      <c r="I7" s="171">
        <v>48</v>
      </c>
      <c r="J7" s="172" t="s">
        <v>292</v>
      </c>
      <c r="K7" s="171">
        <v>7</v>
      </c>
      <c r="L7" s="171">
        <v>23</v>
      </c>
      <c r="M7" s="171">
        <v>17</v>
      </c>
      <c r="N7" s="171">
        <v>1</v>
      </c>
      <c r="O7" s="172" t="s">
        <v>292</v>
      </c>
      <c r="P7" s="172" t="s">
        <v>292</v>
      </c>
      <c r="Q7" s="173" t="s">
        <v>261</v>
      </c>
      <c r="R7" s="172" t="s">
        <v>292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ht="35.25" customHeight="1">
      <c r="A8" s="56"/>
      <c r="B8" s="259" t="s">
        <v>149</v>
      </c>
      <c r="C8" s="260"/>
      <c r="D8" s="62"/>
      <c r="E8" s="174">
        <v>106</v>
      </c>
      <c r="F8" s="174">
        <v>35</v>
      </c>
      <c r="G8" s="171">
        <v>1</v>
      </c>
      <c r="H8" s="174">
        <v>34</v>
      </c>
      <c r="I8" s="174">
        <v>71</v>
      </c>
      <c r="J8" s="175">
        <v>1</v>
      </c>
      <c r="K8" s="174">
        <v>14</v>
      </c>
      <c r="L8" s="174">
        <v>34</v>
      </c>
      <c r="M8" s="174">
        <v>19</v>
      </c>
      <c r="N8" s="171">
        <v>2</v>
      </c>
      <c r="O8" s="172" t="s">
        <v>212</v>
      </c>
      <c r="P8" s="172" t="s">
        <v>212</v>
      </c>
      <c r="Q8" s="171">
        <v>1</v>
      </c>
      <c r="R8" s="172" t="s">
        <v>212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ht="35.25" customHeight="1">
      <c r="A9" s="56"/>
      <c r="B9" s="259" t="s">
        <v>157</v>
      </c>
      <c r="C9" s="259"/>
      <c r="D9" s="62"/>
      <c r="E9" s="173">
        <v>61</v>
      </c>
      <c r="F9" s="173">
        <v>9</v>
      </c>
      <c r="G9" s="173" t="s">
        <v>261</v>
      </c>
      <c r="H9" s="173">
        <v>9</v>
      </c>
      <c r="I9" s="173">
        <v>52</v>
      </c>
      <c r="J9" s="172" t="s">
        <v>212</v>
      </c>
      <c r="K9" s="173">
        <v>17</v>
      </c>
      <c r="L9" s="173">
        <v>14</v>
      </c>
      <c r="M9" s="173">
        <v>18</v>
      </c>
      <c r="N9" s="171">
        <v>2</v>
      </c>
      <c r="O9" s="172" t="s">
        <v>212</v>
      </c>
      <c r="P9" s="172" t="s">
        <v>212</v>
      </c>
      <c r="Q9" s="173" t="s">
        <v>261</v>
      </c>
      <c r="R9" s="171">
        <v>1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 ht="35.25" customHeight="1">
      <c r="A10" s="56"/>
      <c r="B10" s="259" t="s">
        <v>164</v>
      </c>
      <c r="C10" s="260"/>
      <c r="D10" s="62"/>
      <c r="E10" s="174">
        <v>7</v>
      </c>
      <c r="F10" s="171">
        <v>6</v>
      </c>
      <c r="G10" s="172" t="s">
        <v>212</v>
      </c>
      <c r="H10" s="171">
        <v>6</v>
      </c>
      <c r="I10" s="171">
        <v>1</v>
      </c>
      <c r="J10" s="172" t="s">
        <v>212</v>
      </c>
      <c r="K10" s="172" t="s">
        <v>212</v>
      </c>
      <c r="L10" s="172" t="s">
        <v>212</v>
      </c>
      <c r="M10" s="175">
        <v>1</v>
      </c>
      <c r="N10" s="172" t="s">
        <v>212</v>
      </c>
      <c r="O10" s="172" t="s">
        <v>212</v>
      </c>
      <c r="P10" s="172" t="s">
        <v>212</v>
      </c>
      <c r="Q10" s="173" t="s">
        <v>261</v>
      </c>
      <c r="R10" s="172" t="s">
        <v>212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35.25" customHeight="1">
      <c r="A11" s="56"/>
      <c r="B11" s="261" t="s">
        <v>169</v>
      </c>
      <c r="C11" s="262"/>
      <c r="D11" s="62"/>
      <c r="E11" s="173">
        <v>59</v>
      </c>
      <c r="F11" s="173">
        <v>32</v>
      </c>
      <c r="G11" s="173" t="s">
        <v>261</v>
      </c>
      <c r="H11" s="173">
        <v>32</v>
      </c>
      <c r="I11" s="173">
        <v>27</v>
      </c>
      <c r="J11" s="172" t="s">
        <v>261</v>
      </c>
      <c r="K11" s="173" t="s">
        <v>261</v>
      </c>
      <c r="L11" s="173">
        <v>10</v>
      </c>
      <c r="M11" s="173">
        <v>13</v>
      </c>
      <c r="N11" s="171">
        <v>2</v>
      </c>
      <c r="O11" s="171">
        <v>2</v>
      </c>
      <c r="P11" s="172" t="s">
        <v>212</v>
      </c>
      <c r="Q11" s="173" t="s">
        <v>261</v>
      </c>
      <c r="R11" s="172" t="s">
        <v>212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4" ht="35.25" customHeight="1" thickBot="1">
      <c r="A12" s="57"/>
      <c r="B12" s="263" t="s">
        <v>179</v>
      </c>
      <c r="C12" s="264"/>
      <c r="D12" s="63"/>
      <c r="E12" s="176">
        <v>180</v>
      </c>
      <c r="F12" s="176">
        <v>95</v>
      </c>
      <c r="G12" s="176" t="s">
        <v>261</v>
      </c>
      <c r="H12" s="176">
        <v>95</v>
      </c>
      <c r="I12" s="176">
        <v>85</v>
      </c>
      <c r="J12" s="177" t="s">
        <v>261</v>
      </c>
      <c r="K12" s="176">
        <v>3</v>
      </c>
      <c r="L12" s="176">
        <v>36</v>
      </c>
      <c r="M12" s="176">
        <v>42</v>
      </c>
      <c r="N12" s="176">
        <v>4</v>
      </c>
      <c r="O12" s="176" t="s">
        <v>261</v>
      </c>
      <c r="P12" s="177" t="s">
        <v>212</v>
      </c>
      <c r="Q12" s="177" t="s">
        <v>212</v>
      </c>
      <c r="R12" s="177" t="s">
        <v>212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18" ht="12.75" customHeight="1">
      <c r="A13" s="128" t="s">
        <v>276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3" t="s">
        <v>267</v>
      </c>
    </row>
    <row r="14" spans="1:18" ht="12.75" customHeight="1">
      <c r="A14" s="128" t="s">
        <v>277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12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1:18" ht="12.7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="128" customFormat="1" ht="12.75" customHeight="1"/>
    <row r="18" s="128" customFormat="1" ht="12.75" customHeight="1"/>
    <row r="19" s="128" customFormat="1" ht="12.75" customHeight="1"/>
    <row r="20" s="128" customFormat="1" ht="12.75" customHeight="1"/>
    <row r="21" s="128" customFormat="1" ht="12.75" customHeight="1"/>
    <row r="22" s="128" customFormat="1" ht="12.75" customHeight="1"/>
    <row r="23" s="128" customFormat="1" ht="12.75" customHeight="1"/>
    <row r="24" s="128" customFormat="1" ht="12.75" customHeight="1"/>
    <row r="25" s="128" customFormat="1" ht="12.75" customHeight="1"/>
    <row r="26" s="128" customFormat="1" ht="12.75" customHeight="1"/>
    <row r="27" s="128" customFormat="1" ht="12.75" customHeight="1"/>
    <row r="28" s="128" customFormat="1" ht="12.75" customHeight="1"/>
    <row r="29" s="128" customFormat="1" ht="12.75" customHeight="1"/>
    <row r="30" s="128" customFormat="1" ht="12.75" customHeight="1"/>
    <row r="31" s="128" customFormat="1" ht="12.75" customHeight="1"/>
    <row r="32" s="128" customFormat="1" ht="12.75" customHeight="1"/>
    <row r="33" s="128" customFormat="1" ht="12.75" customHeight="1"/>
    <row r="34" s="128" customFormat="1" ht="12"/>
    <row r="35" s="128" customFormat="1" ht="12"/>
    <row r="36" s="128" customFormat="1" ht="12"/>
    <row r="37" s="128" customFormat="1" ht="12"/>
    <row r="38" s="128" customFormat="1" ht="12"/>
    <row r="39" s="128" customFormat="1" ht="12"/>
    <row r="40" s="128" customFormat="1" ht="12"/>
    <row r="41" s="128" customFormat="1" ht="12"/>
    <row r="42" s="128" customFormat="1" ht="12"/>
    <row r="43" s="128" customFormat="1" ht="12"/>
    <row r="44" s="128" customFormat="1" ht="12"/>
    <row r="45" s="128" customFormat="1" ht="12"/>
    <row r="46" s="128" customFormat="1" ht="12"/>
    <row r="47" s="128" customFormat="1" ht="12"/>
    <row r="48" s="128" customFormat="1" ht="12"/>
    <row r="49" s="128" customFormat="1" ht="12"/>
    <row r="50" s="128" customFormat="1" ht="12"/>
    <row r="51" s="128" customFormat="1" ht="12"/>
    <row r="52" s="128" customFormat="1" ht="12"/>
    <row r="53" s="128" customFormat="1" ht="12"/>
    <row r="54" s="128" customFormat="1" ht="12"/>
    <row r="55" s="128" customFormat="1" ht="12"/>
    <row r="56" s="128" customFormat="1" ht="12"/>
    <row r="57" s="128" customFormat="1" ht="12"/>
    <row r="58" s="128" customFormat="1" ht="12"/>
    <row r="59" s="128" customFormat="1" ht="12"/>
    <row r="60" s="128" customFormat="1" ht="12"/>
    <row r="61" s="128" customFormat="1" ht="12"/>
    <row r="62" s="128" customFormat="1" ht="12"/>
    <row r="63" s="128" customFormat="1" ht="12"/>
    <row r="64" s="128" customFormat="1" ht="12"/>
    <row r="65" s="128" customFormat="1" ht="12"/>
    <row r="66" s="128" customFormat="1" ht="12"/>
    <row r="67" s="128" customFormat="1" ht="12"/>
    <row r="68" s="128" customFormat="1" ht="12"/>
    <row r="69" s="128" customFormat="1" ht="12"/>
    <row r="70" s="128" customFormat="1" ht="12"/>
    <row r="71" s="128" customFormat="1" ht="12"/>
    <row r="72" s="128" customFormat="1" ht="12"/>
    <row r="73" s="128" customFormat="1" ht="12"/>
    <row r="74" s="128" customFormat="1" ht="12"/>
    <row r="75" s="128" customFormat="1" ht="12"/>
    <row r="76" s="128" customFormat="1" ht="12"/>
    <row r="77" s="128" customFormat="1" ht="12"/>
    <row r="78" s="128" customFormat="1" ht="12"/>
    <row r="79" s="128" customFormat="1" ht="12"/>
    <row r="80" s="128" customFormat="1" ht="12"/>
    <row r="81" s="128" customFormat="1" ht="12"/>
    <row r="82" s="128" customFormat="1" ht="12"/>
    <row r="83" s="128" customFormat="1" ht="12"/>
    <row r="84" s="128" customFormat="1" ht="12"/>
    <row r="85" s="128" customFormat="1" ht="12"/>
    <row r="86" s="128" customFormat="1" ht="12"/>
    <row r="87" s="128" customFormat="1" ht="12"/>
    <row r="88" s="128" customFormat="1" ht="12"/>
    <row r="89" s="128" customFormat="1" ht="12"/>
    <row r="90" s="128" customFormat="1" ht="12"/>
    <row r="91" s="128" customFormat="1" ht="12"/>
    <row r="92" s="128" customFormat="1" ht="12"/>
    <row r="93" s="128" customFormat="1" ht="12"/>
    <row r="94" s="128" customFormat="1" ht="12"/>
    <row r="95" s="128" customFormat="1" ht="12"/>
    <row r="96" s="128" customFormat="1" ht="12"/>
    <row r="97" s="128" customFormat="1" ht="12"/>
    <row r="98" s="128" customFormat="1" ht="12"/>
    <row r="99" s="128" customFormat="1" ht="12"/>
    <row r="100" s="128" customFormat="1" ht="12"/>
    <row r="101" s="128" customFormat="1" ht="12"/>
    <row r="102" s="128" customFormat="1" ht="12"/>
    <row r="103" s="128" customFormat="1" ht="12"/>
    <row r="104" s="128" customFormat="1" ht="12"/>
    <row r="105" s="128" customFormat="1" ht="12"/>
    <row r="106" s="128" customFormat="1" ht="12"/>
    <row r="107" s="128" customFormat="1" ht="12"/>
    <row r="108" s="128" customFormat="1" ht="12"/>
    <row r="109" s="128" customFormat="1" ht="12"/>
    <row r="110" s="128" customFormat="1" ht="12"/>
    <row r="111" s="128" customFormat="1" ht="12"/>
    <row r="112" s="128" customFormat="1" ht="12"/>
    <row r="113" s="128" customFormat="1" ht="12"/>
    <row r="114" s="128" customFormat="1" ht="12"/>
    <row r="115" s="128" customFormat="1" ht="12"/>
    <row r="116" s="128" customFormat="1" ht="12"/>
    <row r="117" s="128" customFormat="1" ht="12"/>
    <row r="118" s="128" customFormat="1" ht="12"/>
    <row r="119" s="128" customFormat="1" ht="12"/>
    <row r="120" s="128" customFormat="1" ht="12"/>
    <row r="121" s="128" customFormat="1" ht="12"/>
    <row r="122" s="128" customFormat="1" ht="12"/>
    <row r="123" s="128" customFormat="1" ht="12"/>
    <row r="124" s="128" customFormat="1" ht="12"/>
    <row r="125" s="128" customFormat="1" ht="12"/>
    <row r="126" s="128" customFormat="1" ht="12"/>
    <row r="127" s="128" customFormat="1" ht="12"/>
    <row r="128" s="128" customFormat="1" ht="12"/>
    <row r="129" s="128" customFormat="1" ht="12"/>
    <row r="130" s="128" customFormat="1" ht="12"/>
    <row r="131" s="128" customFormat="1" ht="12"/>
    <row r="132" s="128" customFormat="1" ht="12"/>
    <row r="133" s="128" customFormat="1" ht="12"/>
    <row r="134" s="128" customFormat="1" ht="12"/>
    <row r="135" s="128" customFormat="1" ht="12"/>
    <row r="136" s="128" customFormat="1" ht="12"/>
    <row r="137" s="128" customFormat="1" ht="12"/>
    <row r="138" s="128" customFormat="1" ht="12"/>
    <row r="139" s="128" customFormat="1" ht="12"/>
    <row r="140" s="128" customFormat="1" ht="12"/>
    <row r="141" s="128" customFormat="1" ht="12"/>
    <row r="142" s="128" customFormat="1" ht="12"/>
    <row r="143" s="128" customFormat="1" ht="12"/>
    <row r="144" s="128" customFormat="1" ht="12"/>
    <row r="145" s="128" customFormat="1" ht="12"/>
    <row r="146" s="128" customFormat="1" ht="12"/>
    <row r="147" s="128" customFormat="1" ht="12"/>
    <row r="148" s="128" customFormat="1" ht="12"/>
    <row r="149" s="128" customFormat="1" ht="12"/>
    <row r="150" s="128" customFormat="1" ht="12"/>
    <row r="151" s="128" customFormat="1" ht="12"/>
    <row r="152" s="128" customFormat="1" ht="12"/>
    <row r="153" s="128" customFormat="1" ht="12"/>
    <row r="154" s="128" customFormat="1" ht="12"/>
    <row r="155" s="128" customFormat="1" ht="12"/>
  </sheetData>
  <mergeCells count="23">
    <mergeCell ref="G4:G5"/>
    <mergeCell ref="H4:H5"/>
    <mergeCell ref="E3:E5"/>
    <mergeCell ref="F3:H3"/>
    <mergeCell ref="P4:P5"/>
    <mergeCell ref="Q4:Q5"/>
    <mergeCell ref="R4:R5"/>
    <mergeCell ref="I3:R3"/>
    <mergeCell ref="J4:K4"/>
    <mergeCell ref="M4:M5"/>
    <mergeCell ref="N4:N5"/>
    <mergeCell ref="O4:O5"/>
    <mergeCell ref="I4:I5"/>
    <mergeCell ref="L4:L5"/>
    <mergeCell ref="B10:C10"/>
    <mergeCell ref="B11:C11"/>
    <mergeCell ref="B12:C12"/>
    <mergeCell ref="F4:F5"/>
    <mergeCell ref="B4:D4"/>
    <mergeCell ref="B8:C8"/>
    <mergeCell ref="B9:C9"/>
    <mergeCell ref="B6:C6"/>
    <mergeCell ref="B7:C7"/>
  </mergeCells>
  <hyperlinks>
    <hyperlink ref="R13" location="'目次 '!A1" display="＜戻る＞"/>
  </hyperlinks>
  <printOptions/>
  <pageMargins left="0.7874015748031497" right="0.7874015748031497" top="0.984251968503937" bottom="0.984251968503937" header="0.5118110236220472" footer="0.5118110236220472"/>
  <pageSetup blackAndWhite="1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3"/>
  <sheetViews>
    <sheetView zoomScaleSheetLayoutView="120"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7" width="8.375" style="2" customWidth="1"/>
    <col min="8" max="9" width="12.00390625" style="2" customWidth="1"/>
    <col min="10" max="16384" width="9.00390625" style="2" customWidth="1"/>
  </cols>
  <sheetData>
    <row r="1" spans="1:18" ht="18" customHeight="1">
      <c r="A1" s="12" t="s">
        <v>235</v>
      </c>
      <c r="B1" s="11"/>
      <c r="C1" s="11"/>
      <c r="D1" s="11"/>
      <c r="E1" s="11"/>
      <c r="F1" s="11"/>
      <c r="G1" s="11"/>
      <c r="H1" s="11"/>
      <c r="I1" s="11"/>
      <c r="J1" s="45"/>
      <c r="K1" s="45"/>
      <c r="L1" s="45"/>
      <c r="M1" s="45"/>
      <c r="N1" s="45"/>
      <c r="O1" s="45"/>
      <c r="P1" s="45"/>
      <c r="Q1" s="45"/>
      <c r="R1" s="45"/>
    </row>
    <row r="2" spans="1:18" ht="15" customHeight="1" thickBot="1">
      <c r="A2" s="11"/>
      <c r="B2" s="11"/>
      <c r="C2" s="11"/>
      <c r="D2" s="11"/>
      <c r="E2" s="11"/>
      <c r="F2" s="11"/>
      <c r="G2" s="11"/>
      <c r="H2" s="11"/>
      <c r="I2" s="109" t="s">
        <v>288</v>
      </c>
      <c r="J2" s="45"/>
      <c r="K2" s="45"/>
      <c r="L2" s="45"/>
      <c r="M2" s="45"/>
      <c r="N2" s="45"/>
      <c r="O2" s="45"/>
      <c r="P2" s="45"/>
      <c r="Q2" s="45"/>
      <c r="R2" s="45"/>
    </row>
    <row r="3" spans="1:18" ht="12.75" customHeight="1">
      <c r="A3" s="282" t="s">
        <v>236</v>
      </c>
      <c r="B3" s="280" t="s">
        <v>237</v>
      </c>
      <c r="C3" s="280"/>
      <c r="D3" s="280" t="s">
        <v>238</v>
      </c>
      <c r="E3" s="280"/>
      <c r="F3" s="280" t="s">
        <v>239</v>
      </c>
      <c r="G3" s="280"/>
      <c r="H3" s="280" t="s">
        <v>240</v>
      </c>
      <c r="I3" s="281"/>
      <c r="J3" s="45"/>
      <c r="K3" s="45"/>
      <c r="L3" s="45"/>
      <c r="M3" s="45"/>
      <c r="N3" s="45"/>
      <c r="O3" s="45"/>
      <c r="P3" s="45"/>
      <c r="Q3" s="45"/>
      <c r="R3" s="45"/>
    </row>
    <row r="4" spans="1:18" ht="12.75" customHeight="1">
      <c r="A4" s="283"/>
      <c r="B4" s="110" t="s">
        <v>241</v>
      </c>
      <c r="C4" s="110" t="s">
        <v>242</v>
      </c>
      <c r="D4" s="110" t="s">
        <v>241</v>
      </c>
      <c r="E4" s="110" t="s">
        <v>242</v>
      </c>
      <c r="F4" s="110" t="s">
        <v>241</v>
      </c>
      <c r="G4" s="110" t="s">
        <v>242</v>
      </c>
      <c r="H4" s="110" t="s">
        <v>241</v>
      </c>
      <c r="I4" s="111" t="s">
        <v>242</v>
      </c>
      <c r="J4" s="45"/>
      <c r="K4" s="45"/>
      <c r="L4" s="45"/>
      <c r="M4" s="45"/>
      <c r="N4" s="45"/>
      <c r="O4" s="45"/>
      <c r="P4" s="45"/>
      <c r="Q4" s="45"/>
      <c r="R4" s="45"/>
    </row>
    <row r="5" spans="1:18" ht="21" customHeight="1">
      <c r="A5" s="6" t="s">
        <v>279</v>
      </c>
      <c r="B5" s="113">
        <v>97</v>
      </c>
      <c r="C5" s="112">
        <v>440</v>
      </c>
      <c r="D5" s="112">
        <v>3</v>
      </c>
      <c r="E5" s="112">
        <v>43</v>
      </c>
      <c r="F5" s="112">
        <v>3</v>
      </c>
      <c r="G5" s="112">
        <v>37</v>
      </c>
      <c r="H5" s="112">
        <v>2</v>
      </c>
      <c r="I5" s="112">
        <v>3</v>
      </c>
      <c r="J5" s="45"/>
      <c r="K5" s="45"/>
      <c r="L5" s="45"/>
      <c r="M5" s="45"/>
      <c r="N5" s="45"/>
      <c r="O5" s="45"/>
      <c r="P5" s="45"/>
      <c r="Q5" s="45"/>
      <c r="R5" s="45"/>
    </row>
    <row r="6" spans="1:18" ht="21" customHeight="1">
      <c r="A6" s="6" t="s">
        <v>246</v>
      </c>
      <c r="B6" s="113">
        <v>91</v>
      </c>
      <c r="C6" s="112">
        <v>395</v>
      </c>
      <c r="D6" s="112">
        <v>3</v>
      </c>
      <c r="E6" s="112">
        <v>44</v>
      </c>
      <c r="F6" s="112">
        <v>3</v>
      </c>
      <c r="G6" s="112">
        <v>36</v>
      </c>
      <c r="H6" s="112">
        <v>2</v>
      </c>
      <c r="I6" s="112">
        <v>3</v>
      </c>
      <c r="J6" s="45"/>
      <c r="K6" s="45"/>
      <c r="L6" s="45"/>
      <c r="M6" s="45"/>
      <c r="N6" s="45"/>
      <c r="O6" s="45"/>
      <c r="P6" s="45"/>
      <c r="Q6" s="45"/>
      <c r="R6" s="45"/>
    </row>
    <row r="7" spans="1:18" ht="21" customHeight="1">
      <c r="A7" s="6" t="s">
        <v>280</v>
      </c>
      <c r="B7" s="113">
        <v>88</v>
      </c>
      <c r="C7" s="112">
        <v>407</v>
      </c>
      <c r="D7" s="112">
        <v>3</v>
      </c>
      <c r="E7" s="112">
        <v>44</v>
      </c>
      <c r="F7" s="112">
        <v>3</v>
      </c>
      <c r="G7" s="112">
        <v>36</v>
      </c>
      <c r="H7" s="112">
        <v>2</v>
      </c>
      <c r="I7" s="112">
        <v>3</v>
      </c>
      <c r="J7" s="45"/>
      <c r="K7" s="45"/>
      <c r="L7" s="45"/>
      <c r="M7" s="45"/>
      <c r="N7" s="45"/>
      <c r="O7" s="45"/>
      <c r="P7" s="45"/>
      <c r="Q7" s="45"/>
      <c r="R7" s="45"/>
    </row>
    <row r="8" spans="1:18" ht="21" customHeight="1">
      <c r="A8" s="6" t="s">
        <v>281</v>
      </c>
      <c r="B8" s="113">
        <v>87</v>
      </c>
      <c r="C8" s="112">
        <v>414</v>
      </c>
      <c r="D8" s="112">
        <v>3</v>
      </c>
      <c r="E8" s="112">
        <v>40</v>
      </c>
      <c r="F8" s="112">
        <v>3</v>
      </c>
      <c r="G8" s="112">
        <v>36</v>
      </c>
      <c r="H8" s="112">
        <v>2</v>
      </c>
      <c r="I8" s="112">
        <v>3</v>
      </c>
      <c r="J8" s="45"/>
      <c r="K8" s="45"/>
      <c r="L8" s="45"/>
      <c r="M8" s="45"/>
      <c r="N8" s="45"/>
      <c r="O8" s="45"/>
      <c r="P8" s="45"/>
      <c r="Q8" s="45"/>
      <c r="R8" s="45"/>
    </row>
    <row r="9" spans="1:18" s="150" customFormat="1" ht="21" customHeight="1" thickBot="1">
      <c r="A9" s="184" t="s">
        <v>282</v>
      </c>
      <c r="B9" s="185">
        <v>83</v>
      </c>
      <c r="C9" s="186">
        <v>395</v>
      </c>
      <c r="D9" s="186">
        <v>3</v>
      </c>
      <c r="E9" s="186">
        <v>41</v>
      </c>
      <c r="F9" s="186">
        <v>3</v>
      </c>
      <c r="G9" s="186">
        <v>36</v>
      </c>
      <c r="H9" s="186">
        <v>2</v>
      </c>
      <c r="I9" s="186">
        <v>3</v>
      </c>
      <c r="J9" s="149"/>
      <c r="K9" s="149"/>
      <c r="L9" s="149"/>
      <c r="M9" s="149"/>
      <c r="N9" s="149"/>
      <c r="O9" s="149"/>
      <c r="P9" s="149"/>
      <c r="Q9" s="149"/>
      <c r="R9" s="149"/>
    </row>
    <row r="10" spans="1:18" ht="12.75" customHeight="1">
      <c r="A10" s="282" t="s">
        <v>247</v>
      </c>
      <c r="B10" s="280" t="s">
        <v>248</v>
      </c>
      <c r="C10" s="280"/>
      <c r="D10" s="280" t="s">
        <v>249</v>
      </c>
      <c r="E10" s="280"/>
      <c r="F10" s="280" t="s">
        <v>250</v>
      </c>
      <c r="G10" s="280"/>
      <c r="H10" s="280" t="s">
        <v>251</v>
      </c>
      <c r="I10" s="281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2.75" customHeight="1">
      <c r="A11" s="284"/>
      <c r="B11" s="110" t="s">
        <v>241</v>
      </c>
      <c r="C11" s="110" t="s">
        <v>242</v>
      </c>
      <c r="D11" s="110" t="s">
        <v>241</v>
      </c>
      <c r="E11" s="110" t="s">
        <v>242</v>
      </c>
      <c r="F11" s="110" t="s">
        <v>241</v>
      </c>
      <c r="G11" s="110" t="s">
        <v>242</v>
      </c>
      <c r="H11" s="110" t="s">
        <v>241</v>
      </c>
      <c r="I11" s="111" t="s">
        <v>242</v>
      </c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1" customHeight="1">
      <c r="A12" s="6" t="s">
        <v>279</v>
      </c>
      <c r="B12" s="113">
        <v>4</v>
      </c>
      <c r="C12" s="112">
        <v>138</v>
      </c>
      <c r="D12" s="112">
        <v>31</v>
      </c>
      <c r="E12" s="112">
        <v>637</v>
      </c>
      <c r="F12" s="112">
        <v>53</v>
      </c>
      <c r="G12" s="114">
        <v>1760</v>
      </c>
      <c r="H12" s="112">
        <v>20</v>
      </c>
      <c r="I12" s="112">
        <v>320</v>
      </c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1" customHeight="1">
      <c r="A13" s="6" t="s">
        <v>252</v>
      </c>
      <c r="B13" s="113">
        <v>4</v>
      </c>
      <c r="C13" s="112">
        <v>138</v>
      </c>
      <c r="D13" s="112">
        <v>28</v>
      </c>
      <c r="E13" s="112">
        <v>574</v>
      </c>
      <c r="F13" s="112">
        <v>49</v>
      </c>
      <c r="G13" s="114">
        <v>1620</v>
      </c>
      <c r="H13" s="112">
        <v>22</v>
      </c>
      <c r="I13" s="112">
        <v>360</v>
      </c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1" customHeight="1">
      <c r="A14" s="6" t="s">
        <v>283</v>
      </c>
      <c r="B14" s="113">
        <v>4</v>
      </c>
      <c r="C14" s="112">
        <v>138</v>
      </c>
      <c r="D14" s="112">
        <v>28</v>
      </c>
      <c r="E14" s="112">
        <v>630</v>
      </c>
      <c r="F14" s="112">
        <v>49</v>
      </c>
      <c r="G14" s="114">
        <v>1651</v>
      </c>
      <c r="H14" s="112">
        <v>22</v>
      </c>
      <c r="I14" s="112">
        <v>371</v>
      </c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1" customHeight="1">
      <c r="A15" s="6" t="s">
        <v>284</v>
      </c>
      <c r="B15" s="113">
        <v>4</v>
      </c>
      <c r="C15" s="112">
        <v>140</v>
      </c>
      <c r="D15" s="112">
        <v>30</v>
      </c>
      <c r="E15" s="112">
        <v>678</v>
      </c>
      <c r="F15" s="112">
        <v>48</v>
      </c>
      <c r="G15" s="114">
        <v>1616</v>
      </c>
      <c r="H15" s="112">
        <v>22</v>
      </c>
      <c r="I15" s="112">
        <v>377</v>
      </c>
      <c r="J15" s="45"/>
      <c r="K15" s="45"/>
      <c r="L15" s="45"/>
      <c r="M15" s="45"/>
      <c r="N15" s="45"/>
      <c r="O15" s="45"/>
      <c r="P15" s="45"/>
      <c r="Q15" s="45"/>
      <c r="R15" s="45"/>
    </row>
    <row r="16" spans="1:18" s="150" customFormat="1" ht="21" customHeight="1" thickBot="1">
      <c r="A16" s="184" t="s">
        <v>285</v>
      </c>
      <c r="B16" s="185">
        <v>4</v>
      </c>
      <c r="C16" s="186">
        <v>139</v>
      </c>
      <c r="D16" s="186">
        <v>30</v>
      </c>
      <c r="E16" s="186">
        <v>681</v>
      </c>
      <c r="F16" s="186">
        <v>47</v>
      </c>
      <c r="G16" s="187">
        <v>1584</v>
      </c>
      <c r="H16" s="186">
        <v>22</v>
      </c>
      <c r="I16" s="186">
        <v>377</v>
      </c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ht="12.75" customHeight="1">
      <c r="A17" s="282" t="s">
        <v>247</v>
      </c>
      <c r="B17" s="115" t="s">
        <v>253</v>
      </c>
      <c r="C17" s="115"/>
      <c r="D17" s="280" t="s">
        <v>254</v>
      </c>
      <c r="E17" s="280"/>
      <c r="F17" s="280" t="s">
        <v>255</v>
      </c>
      <c r="G17" s="280"/>
      <c r="H17" s="280" t="s">
        <v>243</v>
      </c>
      <c r="I17" s="281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2.75" customHeight="1">
      <c r="A18" s="283"/>
      <c r="B18" s="110" t="s">
        <v>241</v>
      </c>
      <c r="C18" s="110" t="s">
        <v>242</v>
      </c>
      <c r="D18" s="110" t="s">
        <v>244</v>
      </c>
      <c r="E18" s="110" t="s">
        <v>242</v>
      </c>
      <c r="F18" s="110" t="s">
        <v>244</v>
      </c>
      <c r="G18" s="110" t="s">
        <v>242</v>
      </c>
      <c r="H18" s="116" t="s">
        <v>256</v>
      </c>
      <c r="I18" s="117" t="s">
        <v>245</v>
      </c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1" customHeight="1">
      <c r="A19" s="6" t="s">
        <v>279</v>
      </c>
      <c r="B19" s="113">
        <v>67</v>
      </c>
      <c r="C19" s="114">
        <v>1492</v>
      </c>
      <c r="D19" s="49" t="s">
        <v>131</v>
      </c>
      <c r="E19" s="112">
        <v>2</v>
      </c>
      <c r="F19" s="112">
        <v>2</v>
      </c>
      <c r="G19" s="112">
        <v>42</v>
      </c>
      <c r="H19" s="112">
        <v>91</v>
      </c>
      <c r="I19" s="112">
        <v>321</v>
      </c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21" customHeight="1">
      <c r="A20" s="162" t="s">
        <v>246</v>
      </c>
      <c r="B20" s="113">
        <v>70</v>
      </c>
      <c r="C20" s="114">
        <v>1524</v>
      </c>
      <c r="D20" s="49" t="s">
        <v>131</v>
      </c>
      <c r="E20" s="112">
        <v>1</v>
      </c>
      <c r="F20" s="112">
        <v>2</v>
      </c>
      <c r="G20" s="112">
        <v>40</v>
      </c>
      <c r="H20" s="49" t="s">
        <v>257</v>
      </c>
      <c r="I20" s="49" t="s">
        <v>257</v>
      </c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1" customHeight="1">
      <c r="A21" s="162" t="s">
        <v>280</v>
      </c>
      <c r="B21" s="113">
        <v>70</v>
      </c>
      <c r="C21" s="114">
        <v>1568</v>
      </c>
      <c r="D21" s="49" t="s">
        <v>131</v>
      </c>
      <c r="E21" s="112">
        <v>1</v>
      </c>
      <c r="F21" s="112">
        <v>2</v>
      </c>
      <c r="G21" s="112">
        <v>42</v>
      </c>
      <c r="H21" s="49" t="s">
        <v>257</v>
      </c>
      <c r="I21" s="49" t="s">
        <v>257</v>
      </c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21" customHeight="1">
      <c r="A22" s="162" t="s">
        <v>281</v>
      </c>
      <c r="B22" s="113">
        <v>70</v>
      </c>
      <c r="C22" s="114">
        <v>1569</v>
      </c>
      <c r="D22" s="49" t="s">
        <v>131</v>
      </c>
      <c r="E22" s="112">
        <v>1</v>
      </c>
      <c r="F22" s="112">
        <v>2</v>
      </c>
      <c r="G22" s="112">
        <v>40</v>
      </c>
      <c r="H22" s="49" t="s">
        <v>133</v>
      </c>
      <c r="I22" s="49" t="s">
        <v>133</v>
      </c>
      <c r="J22" s="45"/>
      <c r="K22" s="45"/>
      <c r="L22" s="45"/>
      <c r="M22" s="45"/>
      <c r="N22" s="45"/>
      <c r="O22" s="45"/>
      <c r="P22" s="45"/>
      <c r="Q22" s="45"/>
      <c r="R22" s="45"/>
    </row>
    <row r="23" spans="1:18" s="150" customFormat="1" ht="21" customHeight="1" thickBot="1">
      <c r="A23" s="188" t="s">
        <v>282</v>
      </c>
      <c r="B23" s="189">
        <v>70</v>
      </c>
      <c r="C23" s="190">
        <v>1563</v>
      </c>
      <c r="D23" s="191" t="s">
        <v>131</v>
      </c>
      <c r="E23" s="192">
        <v>1</v>
      </c>
      <c r="F23" s="192">
        <v>2</v>
      </c>
      <c r="G23" s="192">
        <v>41</v>
      </c>
      <c r="H23" s="191" t="s">
        <v>133</v>
      </c>
      <c r="I23" s="191" t="s">
        <v>133</v>
      </c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ht="13.5">
      <c r="A24" s="45"/>
      <c r="B24" s="45"/>
      <c r="C24" s="45"/>
      <c r="D24" s="45"/>
      <c r="E24" s="45"/>
      <c r="F24" s="45"/>
      <c r="G24" s="45"/>
      <c r="H24" s="45"/>
      <c r="I24" s="133" t="s">
        <v>267</v>
      </c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3.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3.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3.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3.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3.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3.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3.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3.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3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3.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8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8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1:18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1:18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8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1:18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1:18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1:18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</row>
    <row r="88" spans="1:18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</row>
    <row r="89" spans="1:18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1:18" ht="13.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1:18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spans="1:18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</row>
    <row r="93" spans="1:18" ht="13.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</row>
    <row r="94" spans="1:18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</row>
    <row r="95" spans="1:18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1:18" ht="13.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1:18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1:18" ht="13.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1:18" ht="13.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1:18" ht="13.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1:18" ht="13.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1:18" ht="13.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1:18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10:18" ht="13.5"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10:18" ht="13.5"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10:18" ht="13.5"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0:18" ht="13.5"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10:18" ht="13.5"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10:18" ht="13.5"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10:18" ht="13.5"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10:18" ht="13.5"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0:18" ht="13.5"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10:18" ht="13.5">
      <c r="J113" s="45"/>
      <c r="K113" s="45"/>
      <c r="L113" s="45"/>
      <c r="M113" s="45"/>
      <c r="N113" s="45"/>
      <c r="O113" s="45"/>
      <c r="P113" s="45"/>
      <c r="Q113" s="45"/>
      <c r="R113" s="45"/>
    </row>
  </sheetData>
  <mergeCells count="14">
    <mergeCell ref="H3:I3"/>
    <mergeCell ref="H10:I10"/>
    <mergeCell ref="F10:G10"/>
    <mergeCell ref="D10:E10"/>
    <mergeCell ref="H17:I17"/>
    <mergeCell ref="A3:A4"/>
    <mergeCell ref="A10:A11"/>
    <mergeCell ref="A17:A18"/>
    <mergeCell ref="B10:C10"/>
    <mergeCell ref="B3:C3"/>
    <mergeCell ref="D17:E17"/>
    <mergeCell ref="F17:G17"/>
    <mergeCell ref="D3:E3"/>
    <mergeCell ref="F3:G3"/>
  </mergeCells>
  <hyperlinks>
    <hyperlink ref="I24" location="'目次 '!A1" display="＜戻る＞"/>
  </hyperlinks>
  <printOptions/>
  <pageMargins left="0.75" right="0.75" top="1" bottom="1" header="0.512" footer="0.512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</dc:creator>
  <cp:keywords/>
  <dc:description/>
  <cp:lastModifiedBy>jyosys01</cp:lastModifiedBy>
  <cp:lastPrinted>2003-03-11T06:55:52Z</cp:lastPrinted>
  <dcterms:created xsi:type="dcterms:W3CDTF">2001-05-19T10:28:31Z</dcterms:created>
  <dcterms:modified xsi:type="dcterms:W3CDTF">2013-01-29T09:23:54Z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