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09756\Documents\0_財政課\5_決算統計\R1決算統計\70_地方財政状況資料集\2_追加公開分\2_作業フォルダ\3_第1回目と集約\"/>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<sst xmlns="http://schemas.openxmlformats.org/spreadsheetml/2006/main" count="1106" uniqueCount="627">
  <si>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</si>
  <si>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</si>
  <si>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</si>
  <si>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</si>
  <si>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</si>
  <si>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</si>
  <si>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</si>
  <si>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</si>
  <si>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</si>
  <si>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</si>
  <si>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</si>
  <si>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</si>
  <si>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</si>
  <si>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</si>
  <si>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</si>
  <si>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</si>
  <si>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</si>
  <si>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</si>
  <si>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</si>
  <si>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</si>
  <si>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</si>
  <si>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</si>
  <si>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</si>
  <si>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</si>
  <si>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</si>
  <si>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</si>
  <si>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</si>
  <si>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</si>
  <si>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</si>
  <si>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</si>
  <si>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</si>
  <si>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</si>
  <si>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</si>
  <si>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</si>
  <si>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</si>
  <si>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</si>
  <si>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</si>
  <si>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</si>
  <si>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</si>
  <si>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</si>
  <si>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</si>
  <si>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</si>
  <si>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</si>
  <si>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</si>
  <si>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</si>
  <si>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</si>
  <si>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</si>
  <si>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</si>
  <si>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</si>
  <si>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</si>
  <si>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</si>
  <si>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</si>
  <si>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</si>
  <si>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</si>
  <si>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</si>
  <si>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</si>
  <si>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</si>
  <si>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</si>
  <si>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</si>
  <si>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</si>
  <si>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</si>
  <si>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</si>
  <si>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</si>
  <si>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</si>
  <si>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</si>
  <si>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</si>
  <si>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</si>
  <si>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</si>
  <si>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</si>
  <si>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</si>
  <si>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</si>
  <si>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</si>
  <si>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</si>
  <si>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</si>
  <si>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</si>
  <si>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</si>
  <si>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</si>
  <si>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</si>
  <si>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</si>
  <si>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</si>
  <si>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</si>
  <si>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</si>
  <si>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</si>
  <si>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</si>
  <si>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</si>
  <si>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</si>
  <si>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</si>
  <si>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</si>
  <si>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</si>
  <si>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</si>
  <si>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</si>
  <si>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</si>
  <si>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</si>
  <si>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</si>
  <si>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</si>
  <si>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</si>
  <si>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</si>
  <si>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</si>
  <si>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</si>
  <si>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</si>
  <si>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</si>
  <si>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</si>
  <si>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</si>
  <si>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</si>
  <si>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</si>
  <si>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</si>
  <si>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</si>
  <si>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</si>
  <si>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</si>
  <si>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</si>
  <si>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</si>
  <si>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</si>
  <si>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</si>
  <si>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</si>
  <si>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</si>
  <si>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</si>
  <si>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</si>
  <si>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</si>
  <si>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</si>
  <si>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</si>
  <si>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</si>
  <si>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</si>
  <si>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</si>
  <si>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</si>
  <si>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</si>
  <si>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</si>
  <si>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</si>
  <si>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</si>
  <si>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</si>
  <si>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</si>
  <si>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</si>
  <si>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</si>
  <si>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</si>
  <si>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</si>
  <si>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</si>
  <si>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</si>
  <si>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</si>
  <si>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</si>
  <si>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</si>
  <si>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</si>
  <si>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</si>
  <si>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</si>
  <si>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</si>
  <si>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</si>
  <si>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</si>
  <si>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</si>
  <si>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</si>
  <si>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</si>
  <si>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</si>
  <si>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</si>
  <si>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</si>
  <si>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</si>
  <si>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病院事業会計</t>
    <phoneticPr fontId="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</si>
  <si>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</si>
  <si>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</si>
  <si>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</si>
  <si>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</si>
  <si>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</si>
  <si>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</si>
  <si>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</si>
  <si>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</si>
  <si>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</si>
  <si>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</si>
  <si>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</si>
  <si>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</si>
  <si>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</si>
  <si>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</si>
  <si>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</si>
  <si>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</si>
  <si>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</si>
  <si>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</si>
  <si>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</si>
  <si>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</si>
  <si>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</si>
  <si>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</si>
  <si>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</si>
  <si>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</si>
  <si>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</si>
  <si>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</si>
  <si>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</si>
  <si>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</si>
  <si>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</si>
  <si>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</si>
  <si>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</si>
  <si>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</si>
  <si>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</si>
  <si>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</si>
  <si>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</si>
  <si>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</si>
  <si>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</si>
  <si>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</si>
  <si>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</si>
  <si>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</si>
  <si>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</si>
  <si>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</si>
  <si>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</si>
  <si>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</si>
  <si>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</si>
  <si>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</si>
  <si>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</si>
  <si>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</si>
  <si>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</si>
  <si>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</si>
  <si>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</si>
  <si>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</si>
  <si>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</si>
  <si>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</si>
  <si>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</si>
  <si>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</si>
  <si>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</si>
  <si>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</si>
  <si>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兵庫県西宮市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</si>
  <si>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</si>
  <si>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</si>
  <si>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</si>
  <si>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</si>
  <si>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</si>
  <si>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</si>
  <si>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</si>
  <si>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</si>
  <si>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</si>
  <si>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</si>
  <si>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</si>
  <si>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</si>
  <si>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</si>
  <si>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</si>
  <si>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</si>
  <si>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</si>
  <si>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</si>
  <si>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</si>
  <si>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</si>
  <si>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</si>
  <si>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</si>
  <si>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</si>
  <si>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</si>
  <si>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</si>
  <si>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</si>
  <si>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</si>
  <si>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</si>
  <si>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</si>
  <si>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</si>
  <si>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</si>
  <si>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</si>
  <si>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</si>
  <si>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</si>
  <si>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</si>
  <si>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</si>
  <si>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</si>
  <si>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</si>
  <si>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</si>
  <si>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</si>
  <si>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</si>
  <si>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</si>
  <si>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</si>
  <si>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</si>
  <si>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</si>
  <si>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</si>
  <si>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</si>
  <si>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</si>
  <si>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</si>
  <si>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</si>
  <si>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</si>
  <si>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</si>
  <si>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</si>
  <si>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</si>
  <si>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</si>
  <si>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</si>
  <si>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</si>
  <si>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</si>
  <si>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</si>
  <si>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</si>
  <si>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</si>
  <si>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</si>
  <si>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</si>
  <si>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</si>
  <si>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</si>
  <si>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</si>
  <si>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</si>
  <si>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</si>
  <si>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</si>
  <si>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</si>
  <si>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</si>
  <si>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</si>
  <si>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</si>
  <si>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</si>
  <si>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</si>
  <si>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</si>
  <si>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</si>
  <si>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</si>
  <si>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</si>
  <si>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</si>
  <si>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</si>
  <si>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</si>
  <si>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</si>
  <si>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</si>
  <si>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</si>
  <si>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</si>
  <si>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</si>
  <si>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</si>
  <si>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</si>
  <si>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</si>
  <si>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</si>
  <si>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</si>
  <si>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</si>
  <si>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</si>
  <si>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</si>
  <si>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</si>
  <si>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</si>
  <si>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</si>
  <si>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</si>
  <si>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</si>
  <si>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</si>
  <si>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</si>
  <si>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</si>
  <si>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</si>
  <si>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</si>
  <si>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</si>
  <si>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</si>
  <si>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</si>
  <si>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</si>
  <si>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</si>
  <si>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</si>
  <si>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</si>
  <si>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</si>
  <si>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</si>
  <si>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</si>
  <si>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</si>
  <si>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</si>
  <si>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</si>
  <si>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</si>
  <si>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</si>
  <si>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</si>
  <si>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</si>
  <si>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</si>
  <si>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</si>
  <si>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</si>
  <si>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</si>
  <si>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</si>
  <si>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</si>
  <si>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</si>
  <si>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</si>
  <si>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</si>
  <si>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</si>
  <si>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</si>
  <si>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</si>
  <si>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</si>
  <si>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</si>
  <si>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</si>
  <si>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</si>
  <si>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</si>
  <si>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</si>
  <si>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</si>
  <si>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</si>
  <si>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</si>
  <si>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</si>
  <si>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</si>
  <si>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</si>
  <si>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</si>
  <si>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</si>
  <si>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</si>
  <si>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</si>
  <si>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</si>
  <si>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</si>
  <si>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</si>
  <si>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</si>
  <si>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兵庫県西宮市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</si>
  <si>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</si>
  <si>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</si>
  <si>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</si>
  <si>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</si>
  <si>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</si>
  <si>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</si>
  <si>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</si>
  <si>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</si>
  <si>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</si>
  <si>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</si>
  <si>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</si>
  <si>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</si>
  <si>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</si>
  <si>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</si>
  <si>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</si>
  <si>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</si>
  <si>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</si>
  <si>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</si>
  <si>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</si>
  <si>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</si>
  <si>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</si>
  <si>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公共用地買収事業特別会計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</si>
  <si>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</si>
  <si>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</si>
  <si>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</si>
  <si>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</si>
  <si>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</si>
  <si>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</si>
  <si>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</si>
  <si>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</si>
  <si>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</si>
  <si>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</si>
  <si>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</si>
  <si>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</si>
  <si>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</si>
  <si>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</si>
  <si>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</si>
  <si>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</si>
  <si>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</si>
  <si>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</si>
  <si>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</si>
  <si>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</si>
  <si>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</si>
  <si>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</si>
  <si>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</si>
  <si>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</si>
  <si>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法適用企業</t>
    <phoneticPr fontId="5"/>
  </si>
  <si>
    <t>病院事業会計</t>
    <phoneticPr fontId="5"/>
  </si>
  <si>
    <t>法適用企業</t>
    <phoneticPr fontId="5"/>
  </si>
  <si>
    <t>食肉センター特別会計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</si>
  <si>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</si>
  <si>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</si>
  <si>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</si>
  <si>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</si>
  <si>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</si>
  <si>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</si>
  <si>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</si>
  <si>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</si>
  <si>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</si>
  <si>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</si>
  <si>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</si>
  <si>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</si>
  <si>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</si>
  <si>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</si>
  <si>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</si>
  <si>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</si>
  <si>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</si>
  <si>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</si>
  <si>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</si>
  <si>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</si>
  <si>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</si>
  <si>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</si>
  <si>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</si>
  <si>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</si>
  <si>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</si>
  <si>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</si>
  <si>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</si>
  <si>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</si>
  <si>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</si>
  <si>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</si>
  <si>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</si>
  <si>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</si>
  <si>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</si>
  <si>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</si>
  <si>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</si>
  <si>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</si>
  <si>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</si>
  <si>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</si>
  <si>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</si>
  <si>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</si>
  <si>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</si>
  <si>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</si>
  <si>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</si>
  <si>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</si>
  <si>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</si>
  <si>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</si>
  <si>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</si>
  <si>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</si>
  <si>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</si>
  <si>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</si>
  <si>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</si>
  <si>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</si>
  <si>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</si>
  <si>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</si>
  <si>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</si>
  <si>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</si>
  <si>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</si>
  <si>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</si>
  <si>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</si>
  <si>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</si>
  <si>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</si>
  <si>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</si>
  <si>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</si>
  <si>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</si>
  <si>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</si>
  <si>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</si>
  <si>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</si>
  <si>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</si>
  <si>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</si>
  <si>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食肉センター特別会計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</si>
  <si>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</si>
  <si>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</si>
  <si>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</si>
  <si>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</si>
  <si>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</si>
  <si>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</si>
  <si>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</si>
  <si>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</si>
  <si>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</si>
  <si>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</si>
  <si>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</si>
  <si>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</si>
  <si>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</si>
  <si>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</si>
  <si>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</si>
  <si>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</si>
  <si>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</si>
  <si>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</si>
  <si>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</si>
  <si>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</si>
  <si>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</si>
  <si>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</si>
  <si>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</si>
  <si>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</si>
  <si>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</si>
  <si>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</si>
  <si>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</si>
  <si>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</si>
  <si>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</si>
  <si>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</si>
  <si>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</si>
  <si>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</si>
  <si>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</si>
  <si>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</si>
  <si>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</si>
  <si>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</si>
  <si>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</si>
  <si>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</si>
  <si>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</si>
  <si>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</si>
  <si>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</si>
  <si>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</si>
  <si>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</si>
  <si>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</si>
  <si>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</si>
  <si>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</si>
  <si>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</si>
  <si>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</si>
  <si>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</si>
  <si>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</si>
  <si>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</si>
  <si>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</si>
  <si>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</si>
  <si>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</si>
  <si>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</si>
  <si>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</si>
  <si>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</si>
  <si>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</si>
  <si>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</si>
  <si>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</si>
  <si>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</si>
  <si>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</si>
  <si>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</si>
  <si>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</si>
  <si>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</si>
  <si>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</si>
  <si>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</si>
  <si>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</si>
  <si>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</si>
  <si>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</si>
  <si>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</si>
  <si>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</si>
  <si>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</si>
  <si>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</si>
  <si>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</si>
  <si>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</si>
  <si>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</si>
  <si>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</si>
  <si>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</si>
  <si>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</si>
  <si>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</si>
  <si>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</si>
  <si>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</si>
  <si>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</si>
  <si>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</si>
  <si>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0.51</t>
  </si>
  <si>
    <t>▲ 5.24</t>
  </si>
  <si>
    <t>病院事業会計</t>
  </si>
  <si>
    <t>▲ 0.26</t>
  </si>
  <si>
    <t>▲ 0.02</t>
  </si>
  <si>
    <t>▲ 0.39</t>
  </si>
  <si>
    <t>▲ 0.18</t>
  </si>
  <si>
    <t>▲ 0.06</t>
  </si>
  <si>
    <t>水道事業会計</t>
  </si>
  <si>
    <t>工業用水道事業会計</t>
  </si>
  <si>
    <t>下水道事業会計</t>
  </si>
  <si>
    <t>介護保険特別会計</t>
  </si>
  <si>
    <t>一般会計</t>
  </si>
  <si>
    <t>国民健康保険特別会計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</si>
  <si>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</si>
  <si>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</si>
  <si>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</si>
  <si>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</si>
  <si>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</si>
  <si>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</si>
  <si>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</si>
  <si>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</si>
  <si>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</si>
  <si>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</si>
  <si>
    <t>社会福祉法人　阪神福祉事業団</t>
    <rPh sb="0" eb="2">
      <t>シャカイ</t>
    </rPh>
    <rPh sb="2" eb="4">
      <t>フクシ</t>
    </rPh>
    <rPh sb="4" eb="6">
      <t>ホウジン</t>
    </rPh>
    <rPh sb="7" eb="9">
      <t>ハンシン</t>
    </rPh>
    <rPh sb="9" eb="11">
      <t>フクシ</t>
    </rPh>
    <rPh sb="11" eb="14">
      <t>ジギョウダン</t>
    </rPh>
    <phoneticPr fontId="18"/>
  </si>
  <si>
    <t>兵庫県信用保証協会</t>
    <rPh sb="0" eb="3">
      <t>ヒョウゴケン</t>
    </rPh>
    <rPh sb="3" eb="5">
      <t>シンヨウ</t>
    </rPh>
    <rPh sb="5" eb="7">
      <t>ホショウ</t>
    </rPh>
    <rPh sb="7" eb="9">
      <t>キョウカイ</t>
    </rPh>
    <phoneticPr fontId="18"/>
  </si>
  <si>
    <t>西宮市住宅整備資金等融資</t>
    <rPh sb="0" eb="3">
      <t>ニシノミヤシ</t>
    </rPh>
    <rPh sb="3" eb="5">
      <t>ジュウタク</t>
    </rPh>
    <rPh sb="5" eb="7">
      <t>セイビ</t>
    </rPh>
    <rPh sb="7" eb="9">
      <t>シキン</t>
    </rPh>
    <rPh sb="9" eb="10">
      <t>トウ</t>
    </rPh>
    <rPh sb="10" eb="12">
      <t>ユウシ</t>
    </rPh>
    <phoneticPr fontId="18"/>
  </si>
  <si>
    <t>西宮市土地開発公社</t>
    <rPh sb="0" eb="3">
      <t>ニ</t>
    </rPh>
    <rPh sb="3" eb="5">
      <t>トチ</t>
    </rPh>
    <rPh sb="5" eb="7">
      <t>カイハツ</t>
    </rPh>
    <rPh sb="7" eb="9">
      <t>コウシャ</t>
    </rPh>
    <phoneticPr fontId="2"/>
  </si>
  <si>
    <t>-</t>
    <phoneticPr fontId="2"/>
  </si>
  <si>
    <t>阪神水道企業団</t>
    <rPh sb="0" eb="2">
      <t>ハンシン</t>
    </rPh>
    <rPh sb="2" eb="4">
      <t>スイドウ</t>
    </rPh>
    <rPh sb="4" eb="6">
      <t>キギョウ</t>
    </rPh>
    <rPh sb="6" eb="7">
      <t>ダン</t>
    </rPh>
    <phoneticPr fontId="2"/>
  </si>
  <si>
    <t>丹波少年自然の家事務組合</t>
    <rPh sb="0" eb="4">
      <t>タンバショウネン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</si>
  <si>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</si>
  <si>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</si>
  <si>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西宮市公共施設保全積立基金</t>
    <rPh sb="0" eb="3">
      <t>ニシノミヤシ</t>
    </rPh>
    <rPh sb="3" eb="5">
      <t>コウキョウ</t>
    </rPh>
    <rPh sb="5" eb="7">
      <t>シセツ</t>
    </rPh>
    <rPh sb="7" eb="9">
      <t>ホゼン</t>
    </rPh>
    <rPh sb="9" eb="11">
      <t>ツミタテ</t>
    </rPh>
    <rPh sb="11" eb="13">
      <t>キキン</t>
    </rPh>
    <phoneticPr fontId="2"/>
  </si>
  <si>
    <t>西宮市耐火物件火災損害塡補積立金</t>
    <rPh sb="0" eb="3">
      <t>ニシノミヤシ</t>
    </rPh>
    <rPh sb="3" eb="5">
      <t>タイカ</t>
    </rPh>
    <rPh sb="5" eb="7">
      <t>ブッケン</t>
    </rPh>
    <rPh sb="7" eb="9">
      <t>カサイ</t>
    </rPh>
    <rPh sb="9" eb="11">
      <t>ソンガイ</t>
    </rPh>
    <rPh sb="11" eb="12">
      <t>フサガル</t>
    </rPh>
    <rPh sb="12" eb="13">
      <t>ホ</t>
    </rPh>
    <rPh sb="13" eb="15">
      <t>ツミタテ</t>
    </rPh>
    <rPh sb="15" eb="16">
      <t>キン</t>
    </rPh>
    <phoneticPr fontId="2"/>
  </si>
  <si>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2"/>
  </si>
  <si>
    <t>西宮市奨学基金</t>
    <rPh sb="0" eb="7">
      <t>ニシノミヤシショウガクキキン</t>
    </rPh>
    <phoneticPr fontId="2"/>
  </si>
  <si>
    <t>西宮市学校給食費基金</t>
    <rPh sb="0" eb="3">
      <t>ニシノミヤシ</t>
    </rPh>
    <rPh sb="3" eb="5">
      <t>ガッコウ</t>
    </rPh>
    <rPh sb="5" eb="7">
      <t>キュウショク</t>
    </rPh>
    <rPh sb="7" eb="8">
      <t>ヒ</t>
    </rPh>
    <rPh sb="8" eb="10">
      <t>キキン</t>
    </rPh>
    <phoneticPr fontId="2"/>
  </si>
  <si>
    <t>公益財団法人　西宮文化振興財団</t>
    <rPh sb="0" eb="2">
      <t>コウエキ</t>
    </rPh>
    <rPh sb="2" eb="4">
      <t>ザイダン</t>
    </rPh>
    <rPh sb="4" eb="6">
      <t>ホウジン</t>
    </rPh>
    <rPh sb="7" eb="9">
      <t>ニシノミヤ</t>
    </rPh>
    <rPh sb="9" eb="11">
      <t>ブンカ</t>
    </rPh>
    <rPh sb="11" eb="13">
      <t>シンコウ</t>
    </rPh>
    <rPh sb="13" eb="15">
      <t>ザイダン</t>
    </rPh>
    <phoneticPr fontId="19"/>
  </si>
  <si>
    <t>公益財団法人　西宮スポーツセンター</t>
    <rPh sb="0" eb="2">
      <t>コウエキ</t>
    </rPh>
    <rPh sb="2" eb="4">
      <t>ザイダン</t>
    </rPh>
    <rPh sb="4" eb="6">
      <t>ホウジン</t>
    </rPh>
    <rPh sb="7" eb="9">
      <t>ニシノミヤ</t>
    </rPh>
    <phoneticPr fontId="19"/>
  </si>
  <si>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19"/>
  </si>
  <si>
    <t>西宮市都市管理株式会社</t>
    <rPh sb="0" eb="3">
      <t>ニシノミヤシ</t>
    </rPh>
    <rPh sb="3" eb="5">
      <t>トシ</t>
    </rPh>
    <rPh sb="5" eb="7">
      <t>カンリ</t>
    </rPh>
    <rPh sb="7" eb="11">
      <t>カブシキガイシャ</t>
    </rPh>
    <phoneticPr fontId="19"/>
  </si>
  <si>
    <t>株式会社　鳴尾ウォーターワールド</t>
    <rPh sb="0" eb="4">
      <t>カブシキガイシャ</t>
    </rPh>
    <rPh sb="5" eb="7">
      <t>ナルオ</t>
    </rPh>
    <phoneticPr fontId="19"/>
  </si>
  <si>
    <t>一般財団法人西宮市都市整備公社</t>
    <rPh sb="0" eb="2">
      <t>イッパン</t>
    </rPh>
    <rPh sb="2" eb="4">
      <t>ザイダン</t>
    </rPh>
    <rPh sb="4" eb="6">
      <t>ホウジン</t>
    </rPh>
    <rPh sb="6" eb="9">
      <t>ニシノミヤシ</t>
    </rPh>
    <rPh sb="9" eb="11">
      <t>トシ</t>
    </rPh>
    <rPh sb="11" eb="13">
      <t>セイビ</t>
    </rPh>
    <rPh sb="13" eb="15">
      <t>コウシャ</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</si>
  <si>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</si>
  <si>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</si>
  <si>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</si>
  <si>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将来負担比率は年々減少傾向で類似団体と比べ低い水準にあるが、有形固定資産減価償却率は年々増加傾向で類似団体と比べ高い水準にある。
これは震災復興事業にかかる市債の償還が進んだ一方、これまで市債の発行を抑制し十分な投資的事業が行えなかったため施設の老朽化が進んでいることが原因と考えられる。
有形固定資産減価償却率が高い主な施設は庁舎や体育館・プールなどであり、庁舎について</t>
    </r>
    <r>
      <rPr>
        <sz val="11"/>
        <rFont val="ＭＳ Ｐゴシック"/>
        <family val="3"/>
        <charset val="128"/>
      </rPr>
      <t>は本庁周辺整備事業や</t>
    </r>
    <r>
      <rPr>
        <sz val="11"/>
        <color indexed="8"/>
        <rFont val="ＭＳ Ｐゴシック"/>
        <family val="3"/>
        <charset val="128"/>
      </rPr>
      <t>第二庁舎整備事業に伴う機能再配置により更新しているところであり、体育館については中央体育館の再整備に向けて計画を進めているところである。</t>
    </r>
    <rPh sb="0" eb="6">
      <t>ショウライフタンヒリツ</t>
    </rPh>
    <rPh sb="7" eb="9">
      <t>ネンネン</t>
    </rPh>
    <rPh sb="9" eb="11">
      <t>ゲンショウ</t>
    </rPh>
    <rPh sb="11" eb="13">
      <t>ケイコウ</t>
    </rPh>
    <rPh sb="14" eb="16">
      <t>ルイジ</t>
    </rPh>
    <rPh sb="16" eb="18">
      <t>ダンタイ</t>
    </rPh>
    <rPh sb="19" eb="20">
      <t>クラ</t>
    </rPh>
    <rPh sb="21" eb="22">
      <t>ヒク</t>
    </rPh>
    <rPh sb="23" eb="25">
      <t>スイジュン</t>
    </rPh>
    <rPh sb="30" eb="32">
      <t>ユウケイ</t>
    </rPh>
    <rPh sb="32" eb="34">
      <t>コテイ</t>
    </rPh>
    <rPh sb="34" eb="36">
      <t>シサン</t>
    </rPh>
    <rPh sb="36" eb="40">
      <t>ゲンカショウキャク</t>
    </rPh>
    <rPh sb="40" eb="41">
      <t>リツ</t>
    </rPh>
    <rPh sb="42" eb="44">
      <t>ネンネン</t>
    </rPh>
    <rPh sb="44" eb="46">
      <t>ゾウカ</t>
    </rPh>
    <rPh sb="46" eb="48">
      <t>ケイコウ</t>
    </rPh>
    <rPh sb="49" eb="51">
      <t>ルイジ</t>
    </rPh>
    <rPh sb="51" eb="53">
      <t>ダンタイ</t>
    </rPh>
    <rPh sb="54" eb="55">
      <t>クラ</t>
    </rPh>
    <rPh sb="56" eb="57">
      <t>タカ</t>
    </rPh>
    <rPh sb="58" eb="60">
      <t>スイジュン</t>
    </rPh>
    <rPh sb="68" eb="70">
      <t>シンサイ</t>
    </rPh>
    <rPh sb="70" eb="72">
      <t>フッコウ</t>
    </rPh>
    <rPh sb="72" eb="74">
      <t>ジギョウ</t>
    </rPh>
    <rPh sb="78" eb="80">
      <t>シサイ</t>
    </rPh>
    <rPh sb="81" eb="83">
      <t>ショウカン</t>
    </rPh>
    <rPh sb="84" eb="85">
      <t>スス</t>
    </rPh>
    <rPh sb="87" eb="89">
      <t>イッポウ</t>
    </rPh>
    <rPh sb="94" eb="96">
      <t>シサイ</t>
    </rPh>
    <rPh sb="97" eb="99">
      <t>ハッコウ</t>
    </rPh>
    <rPh sb="100" eb="102">
      <t>ヨクセイ</t>
    </rPh>
    <rPh sb="103" eb="105">
      <t>ジュウブン</t>
    </rPh>
    <rPh sb="106" eb="109">
      <t>トウシテキ</t>
    </rPh>
    <rPh sb="109" eb="111">
      <t>ジギョウ</t>
    </rPh>
    <rPh sb="112" eb="113">
      <t>オコナ</t>
    </rPh>
    <rPh sb="120" eb="122">
      <t>シセツ</t>
    </rPh>
    <rPh sb="123" eb="126">
      <t>ロウキュウカ</t>
    </rPh>
    <rPh sb="127" eb="128">
      <t>スス</t>
    </rPh>
    <rPh sb="135" eb="137">
      <t>ゲンイン</t>
    </rPh>
    <rPh sb="138" eb="139">
      <t>カンガ</t>
    </rPh>
    <rPh sb="145" eb="147">
      <t>ユウケイ</t>
    </rPh>
    <rPh sb="147" eb="149">
      <t>コテイ</t>
    </rPh>
    <rPh sb="149" eb="151">
      <t>シサン</t>
    </rPh>
    <rPh sb="151" eb="156">
      <t>ゲンカショウキャクリツ</t>
    </rPh>
    <rPh sb="157" eb="158">
      <t>タカ</t>
    </rPh>
    <rPh sb="159" eb="160">
      <t>オモ</t>
    </rPh>
    <rPh sb="161" eb="163">
      <t>シセツ</t>
    </rPh>
    <rPh sb="164" eb="166">
      <t>チョウシャ</t>
    </rPh>
    <rPh sb="167" eb="170">
      <t>タイイクカン</t>
    </rPh>
    <rPh sb="180" eb="182">
      <t>チョウシャ</t>
    </rPh>
    <rPh sb="196" eb="198">
      <t>ダイニ</t>
    </rPh>
    <rPh sb="198" eb="200">
      <t>チョウシャ</t>
    </rPh>
    <rPh sb="200" eb="202">
      <t>セイビ</t>
    </rPh>
    <rPh sb="202" eb="204">
      <t>ジギョウ</t>
    </rPh>
    <rPh sb="205" eb="206">
      <t>トモナ</t>
    </rPh>
    <rPh sb="207" eb="209">
      <t>キノウ</t>
    </rPh>
    <rPh sb="209" eb="212">
      <t>サイハイチ</t>
    </rPh>
    <rPh sb="215" eb="217">
      <t>コウシン</t>
    </rPh>
    <rPh sb="228" eb="231">
      <t>タイイクカン</t>
    </rPh>
    <rPh sb="236" eb="238">
      <t>チュウオウ</t>
    </rPh>
    <rPh sb="238" eb="241">
      <t>タイイクカン</t>
    </rPh>
    <rPh sb="242" eb="245">
      <t>サイセイビ</t>
    </rPh>
    <rPh sb="246" eb="247">
      <t>ム</t>
    </rPh>
    <rPh sb="249" eb="251">
      <t>ケイカク</t>
    </rPh>
    <rPh sb="252" eb="253">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</si>
  <si>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</si>
  <si>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</si>
  <si>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</si>
  <si>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</si>
  <si>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</si>
  <si>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</si>
  <si>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ともに類似団体平均より低い水準であり近年低下傾向となっていたが、実質公債費比率については令和元年度において0.4ポイント増加となった。阪神淡路大震災以降は、震災復興事業にかかる市債の償還が進んだ一方、十分な投資的事業が行えず市債の発行抑制をしていたために市債残高及び公債費負担が減少傾向にあった。しかし、令和元年度においては平成27年度の小学校整備事業にかかる多額の市債の元金償還が始まったことなどにより、実質公債費比率が増加することとなった。
今後も老朽化対策にかかる市債発行が進んでいくことで、市債残高や公債費が増加に転じることが予測され、それによって将来負担比率や実質公債費比率が悪化することも考えられる。</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3" eb="25">
      <t>ヘイキン</t>
    </rPh>
    <rPh sb="27" eb="28">
      <t>ヒク</t>
    </rPh>
    <rPh sb="29" eb="31">
      <t>スイジュン</t>
    </rPh>
    <rPh sb="34" eb="36">
      <t>キンネン</t>
    </rPh>
    <rPh sb="36" eb="38">
      <t>テイカ</t>
    </rPh>
    <rPh sb="38" eb="40">
      <t>ケイコウ</t>
    </rPh>
    <rPh sb="48" eb="50">
      <t>ジッシツ</t>
    </rPh>
    <rPh sb="50" eb="53">
      <t>コウサイヒ</t>
    </rPh>
    <rPh sb="53" eb="55">
      <t>ヒリツ</t>
    </rPh>
    <rPh sb="60" eb="62">
      <t>レイワ</t>
    </rPh>
    <rPh sb="62" eb="63">
      <t>ガン</t>
    </rPh>
    <rPh sb="63" eb="65">
      <t>ネンド</t>
    </rPh>
    <rPh sb="76" eb="78">
      <t>ゾウカ</t>
    </rPh>
    <rPh sb="83" eb="90">
      <t>ハンシンアワジダイシンサイ</t>
    </rPh>
    <rPh sb="90" eb="92">
      <t>イコウ</t>
    </rPh>
    <rPh sb="94" eb="96">
      <t>シンサイ</t>
    </rPh>
    <rPh sb="96" eb="98">
      <t>フッコウ</t>
    </rPh>
    <rPh sb="98" eb="100">
      <t>ジギョウ</t>
    </rPh>
    <rPh sb="104" eb="106">
      <t>シサイ</t>
    </rPh>
    <rPh sb="107" eb="109">
      <t>ショウカン</t>
    </rPh>
    <rPh sb="110" eb="111">
      <t>スス</t>
    </rPh>
    <rPh sb="113" eb="115">
      <t>イッポウ</t>
    </rPh>
    <rPh sb="116" eb="118">
      <t>ジュウブン</t>
    </rPh>
    <rPh sb="119" eb="122">
      <t>トウシテキ</t>
    </rPh>
    <rPh sb="122" eb="124">
      <t>ジギョウ</t>
    </rPh>
    <rPh sb="125" eb="126">
      <t>オコナ</t>
    </rPh>
    <rPh sb="128" eb="130">
      <t>シサイ</t>
    </rPh>
    <rPh sb="131" eb="133">
      <t>ハッコウ</t>
    </rPh>
    <rPh sb="133" eb="135">
      <t>ヨクセイ</t>
    </rPh>
    <rPh sb="143" eb="145">
      <t>シサイ</t>
    </rPh>
    <rPh sb="145" eb="147">
      <t>ザンダカ</t>
    </rPh>
    <rPh sb="147" eb="148">
      <t>オヨ</t>
    </rPh>
    <rPh sb="149" eb="152">
      <t>コウサイヒ</t>
    </rPh>
    <rPh sb="152" eb="154">
      <t>フタン</t>
    </rPh>
    <rPh sb="155" eb="157">
      <t>ゲンショウ</t>
    </rPh>
    <rPh sb="157" eb="159">
      <t>ケイコウ</t>
    </rPh>
    <rPh sb="168" eb="170">
      <t>レイワ</t>
    </rPh>
    <rPh sb="170" eb="172">
      <t>ガンネン</t>
    </rPh>
    <rPh sb="172" eb="173">
      <t>ド</t>
    </rPh>
    <rPh sb="178" eb="180">
      <t>ヘイセイ</t>
    </rPh>
    <rPh sb="182" eb="184">
      <t>ネンド</t>
    </rPh>
    <rPh sb="185" eb="188">
      <t>ショウガッコウ</t>
    </rPh>
    <rPh sb="188" eb="190">
      <t>セイビ</t>
    </rPh>
    <rPh sb="190" eb="192">
      <t>ジギョウ</t>
    </rPh>
    <rPh sb="196" eb="198">
      <t>タガク</t>
    </rPh>
    <rPh sb="199" eb="201">
      <t>シサイ</t>
    </rPh>
    <rPh sb="202" eb="204">
      <t>ガンキン</t>
    </rPh>
    <rPh sb="204" eb="206">
      <t>ショウカン</t>
    </rPh>
    <rPh sb="207" eb="208">
      <t>ハジ</t>
    </rPh>
    <rPh sb="219" eb="226">
      <t>ジッシツコウサイヒヒリツ</t>
    </rPh>
    <rPh sb="227" eb="229">
      <t>ゾウカ</t>
    </rPh>
    <rPh sb="239" eb="241">
      <t>コンゴ</t>
    </rPh>
    <rPh sb="242" eb="245">
      <t>ロウキュウカ</t>
    </rPh>
    <rPh sb="245" eb="247">
      <t>タイサク</t>
    </rPh>
    <rPh sb="251" eb="253">
      <t>シサイ</t>
    </rPh>
    <rPh sb="253" eb="255">
      <t>ハッコウ</t>
    </rPh>
    <rPh sb="256" eb="257">
      <t>スス</t>
    </rPh>
    <rPh sb="265" eb="267">
      <t>シサイ</t>
    </rPh>
    <rPh sb="267" eb="269">
      <t>ザンダカ</t>
    </rPh>
    <rPh sb="270" eb="273">
      <t>コウサイヒ</t>
    </rPh>
    <rPh sb="274" eb="276">
      <t>ゾウカ</t>
    </rPh>
    <rPh sb="277" eb="278">
      <t>テン</t>
    </rPh>
    <rPh sb="283" eb="285">
      <t>ヨソク</t>
    </rPh>
    <rPh sb="294" eb="296">
      <t>ショウライ</t>
    </rPh>
    <rPh sb="296" eb="298">
      <t>フタン</t>
    </rPh>
    <rPh sb="298" eb="300">
      <t>ヒリツ</t>
    </rPh>
    <rPh sb="301" eb="303">
      <t>ジッシツ</t>
    </rPh>
    <rPh sb="303" eb="306">
      <t>コウサイヒ</t>
    </rPh>
    <rPh sb="306" eb="308">
      <t>ヒリツ</t>
    </rPh>
    <rPh sb="309" eb="311">
      <t>アッカ</t>
    </rPh>
    <rPh sb="316" eb="317">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</si>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</sst>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6BCB-436F-8DE3-3B48F3E63F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38185</c:v>
                </c:pt>
                <c:pt idx="1">
                  <c:v>23482</c:v>
                </c:pt>
                <c:pt idx="2">
                  <c:v>27992</c:v>
                </c:pt>
                <c:pt idx="3">
                  <c:v>35275</c:v>
                </c:pt>
                <c:pt idx="4">
                  <c:v>32882</c:v>
                </c:pt>
              </c:numCache>
            </c:numRef>
          </c:val>
          <c:smooth val="0"/>
          <c:extLst>
            <c:ext xmlns:c16="http://schemas.microsoft.com/office/drawing/2014/chart" uri="{C3380CC4-5D6E-409C-BE32-E72D297353CC}">
              <c16:uniqueId val="{00000001-6BCB-436F-8DE3-3B48F3E63F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2.71</c:v>
                </c:pt>
                <c:pt idx="1">
                  <c:v>2.52</c:v>
                </c:pt>
                <c:pt idx="2">
                  <c:v>2.52</c:v>
                </c:pt>
                <c:pt idx="3">
                  <c:v>0.75</c:v>
                </c:pt>
                <c:pt idx="4">
                  <c:v>0.64</c:v>
                </c:pt>
              </c:numCache>
            </c:numRef>
          </c:val>
          <c:extLst>
            <c:ext xmlns:c16="http://schemas.microsoft.com/office/drawing/2014/chart" uri="{C3380CC4-5D6E-409C-BE32-E72D297353CC}">
              <c16:uniqueId val="{00000000-8C0D-4B2B-A46B-F74A66812F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19.16</c:v>
                </c:pt>
                <c:pt idx="1">
                  <c:v>20.39</c:v>
                </c:pt>
                <c:pt idx="2">
                  <c:v>21.89</c:v>
                </c:pt>
                <c:pt idx="3">
                  <c:v>23.18</c:v>
                </c:pt>
                <c:pt idx="4">
                  <c:v>18.239999999999998</c:v>
                </c:pt>
              </c:numCache>
            </c:numRef>
          </c:val>
          <c:extLst>
            <c:ext xmlns:c16="http://schemas.microsoft.com/office/drawing/2014/chart" uri="{C3380CC4-5D6E-409C-BE32-E72D297353CC}">
              <c16:uniqueId val="{00000001-8C0D-4B2B-A46B-F74A66812F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2.46</c:v>
                </c:pt>
                <c:pt idx="1">
                  <c:v>1.18</c:v>
                </c:pt>
                <c:pt idx="2">
                  <c:v>1.26</c:v>
                </c:pt>
                <c:pt idx="3">
                  <c:v>-0.51</c:v>
                </c:pt>
                <c:pt idx="4">
                  <c:v>-5.24</c:v>
                </c:pt>
              </c:numCache>
            </c:numRef>
          </c:val>
          <c:smooth val="0"/>
          <c:extLst>
            <c:ext xmlns:c16="http://schemas.microsoft.com/office/drawing/2014/chart" uri="{C3380CC4-5D6E-409C-BE32-E72D297353CC}">
              <c16:uniqueId val="{00000002-8C0D-4B2B-A46B-F74A66812F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0-5E0D-4B52-ABCB-E50167D0FE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0D-4B52-ABCB-E50167D0FE5A}"/>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0.21</c:v>
                </c:pt>
                <c:pt idx="2">
                  <c:v>#N/A</c:v>
                </c:pt>
                <c:pt idx="3">
                  <c:v>0.22</c:v>
                </c:pt>
                <c:pt idx="4">
                  <c:v>#N/A</c:v>
                </c:pt>
                <c:pt idx="5">
                  <c:v>0.24</c:v>
                </c:pt>
                <c:pt idx="6">
                  <c:v>#N/A</c:v>
                </c:pt>
                <c:pt idx="7">
                  <c:v>0.25</c:v>
                </c:pt>
                <c:pt idx="8">
                  <c:v>#N/A</c:v>
                </c:pt>
                <c:pt idx="9">
                  <c:v>0.25</c:v>
                </c:pt>
              </c:numCache>
            </c:numRef>
          </c:val>
          <c:extLst>
            <c:ext xmlns:c16="http://schemas.microsoft.com/office/drawing/2014/chart" uri="{C3380CC4-5D6E-409C-BE32-E72D297353CC}">
              <c16:uniqueId val="{00000002-5E0D-4B52-ABCB-E50167D0FE5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0.4</c:v>
                </c:pt>
                <c:pt idx="4">
                  <c:v>#N/A</c:v>
                </c:pt>
                <c:pt idx="5">
                  <c:v>1.27</c:v>
                </c:pt>
                <c:pt idx="6">
                  <c:v>#N/A</c:v>
                </c:pt>
                <c:pt idx="7">
                  <c:v>0.24</c:v>
                </c:pt>
                <c:pt idx="8">
                  <c:v>#N/A</c:v>
                </c:pt>
                <c:pt idx="9">
                  <c:v>0.34</c:v>
                </c:pt>
              </c:numCache>
            </c:numRef>
          </c:val>
          <c:extLst>
            <c:ext xmlns:c16="http://schemas.microsoft.com/office/drawing/2014/chart" uri="{C3380CC4-5D6E-409C-BE32-E72D297353CC}">
              <c16:uniqueId val="{00000003-5E0D-4B52-ABCB-E50167D0FE5A}"/>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2.69</c:v>
                </c:pt>
                <c:pt idx="2">
                  <c:v>#N/A</c:v>
                </c:pt>
                <c:pt idx="3">
                  <c:v>2.5</c:v>
                </c:pt>
                <c:pt idx="4">
                  <c:v>#N/A</c:v>
                </c:pt>
                <c:pt idx="5">
                  <c:v>2.5</c:v>
                </c:pt>
                <c:pt idx="6">
                  <c:v>#N/A</c:v>
                </c:pt>
                <c:pt idx="7">
                  <c:v>0.73</c:v>
                </c:pt>
                <c:pt idx="8">
                  <c:v>#N/A</c:v>
                </c:pt>
                <c:pt idx="9">
                  <c:v>0.62</c:v>
                </c:pt>
              </c:numCache>
            </c:numRef>
          </c:val>
          <c:extLst>
            <c:ext xmlns:c16="http://schemas.microsoft.com/office/drawing/2014/chart" uri="{C3380CC4-5D6E-409C-BE32-E72D297353CC}">
              <c16:uniqueId val="{00000004-5E0D-4B52-ABCB-E50167D0FE5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0.35</c:v>
                </c:pt>
                <c:pt idx="2">
                  <c:v>#N/A</c:v>
                </c:pt>
                <c:pt idx="3">
                  <c:v>0.57999999999999996</c:v>
                </c:pt>
                <c:pt idx="4">
                  <c:v>#N/A</c:v>
                </c:pt>
                <c:pt idx="5">
                  <c:v>0.39</c:v>
                </c:pt>
                <c:pt idx="6">
                  <c:v>#N/A</c:v>
                </c:pt>
                <c:pt idx="7">
                  <c:v>0.89</c:v>
                </c:pt>
                <c:pt idx="8">
                  <c:v>#N/A</c:v>
                </c:pt>
                <c:pt idx="9">
                  <c:v>0.78</c:v>
                </c:pt>
              </c:numCache>
            </c:numRef>
          </c:val>
          <c:extLst>
            <c:ext xmlns:c16="http://schemas.microsoft.com/office/drawing/2014/chart" uri="{C3380CC4-5D6E-409C-BE32-E72D297353CC}">
              <c16:uniqueId val="{00000005-5E0D-4B52-ABCB-E50167D0FE5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1.35</c:v>
                </c:pt>
                <c:pt idx="2">
                  <c:v>#N/A</c:v>
                </c:pt>
                <c:pt idx="3">
                  <c:v>1.39</c:v>
                </c:pt>
                <c:pt idx="4">
                  <c:v>#N/A</c:v>
                </c:pt>
                <c:pt idx="5">
                  <c:v>1.44</c:v>
                </c:pt>
                <c:pt idx="6">
                  <c:v>#N/A</c:v>
                </c:pt>
                <c:pt idx="7">
                  <c:v>1.58</c:v>
                </c:pt>
                <c:pt idx="8">
                  <c:v>#N/A</c:v>
                </c:pt>
                <c:pt idx="9">
                  <c:v>2.3199999999999998</c:v>
                </c:pt>
              </c:numCache>
            </c:numRef>
          </c:val>
          <c:extLst>
            <c:ext xmlns:c16="http://schemas.microsoft.com/office/drawing/2014/chart" uri="{C3380CC4-5D6E-409C-BE32-E72D297353CC}">
              <c16:uniqueId val="{00000006-5E0D-4B52-ABCB-E50167D0FE5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2.52</c:v>
                </c:pt>
                <c:pt idx="2">
                  <c:v>#N/A</c:v>
                </c:pt>
                <c:pt idx="3">
                  <c:v>2.63</c:v>
                </c:pt>
                <c:pt idx="4">
                  <c:v>#N/A</c:v>
                </c:pt>
                <c:pt idx="5">
                  <c:v>2.79</c:v>
                </c:pt>
                <c:pt idx="6">
                  <c:v>#N/A</c:v>
                </c:pt>
                <c:pt idx="7">
                  <c:v>2.9</c:v>
                </c:pt>
                <c:pt idx="8">
                  <c:v>#N/A</c:v>
                </c:pt>
                <c:pt idx="9">
                  <c:v>3.05</c:v>
                </c:pt>
              </c:numCache>
            </c:numRef>
          </c:val>
          <c:extLst>
            <c:ext xmlns:c16="http://schemas.microsoft.com/office/drawing/2014/chart" uri="{C3380CC4-5D6E-409C-BE32-E72D297353CC}">
              <c16:uniqueId val="{00000007-5E0D-4B52-ABCB-E50167D0FE5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2.38</c:v>
                </c:pt>
                <c:pt idx="2">
                  <c:v>#N/A</c:v>
                </c:pt>
                <c:pt idx="3">
                  <c:v>2.92</c:v>
                </c:pt>
                <c:pt idx="4">
                  <c:v>#N/A</c:v>
                </c:pt>
                <c:pt idx="5">
                  <c:v>3.37</c:v>
                </c:pt>
                <c:pt idx="6">
                  <c:v>#N/A</c:v>
                </c:pt>
                <c:pt idx="7">
                  <c:v>4.1900000000000004</c:v>
                </c:pt>
                <c:pt idx="8">
                  <c:v>#N/A</c:v>
                </c:pt>
                <c:pt idx="9">
                  <c:v>4.6900000000000004</c:v>
                </c:pt>
              </c:numCache>
            </c:numRef>
          </c:val>
          <c:extLst>
            <c:ext xmlns:c16="http://schemas.microsoft.com/office/drawing/2014/chart" uri="{C3380CC4-5D6E-409C-BE32-E72D297353CC}">
              <c16:uniqueId val="{00000008-5E0D-4B52-ABCB-E50167D0FE5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0.26</c:v>
                </c:pt>
                <c:pt idx="1">
                  <c:v>#N/A</c:v>
                </c:pt>
                <c:pt idx="2">
                  <c:v>0.02</c:v>
                </c:pt>
                <c:pt idx="3">
                  <c:v>#N/A</c:v>
                </c:pt>
                <c:pt idx="4">
                  <c:v>0.39</c:v>
                </c:pt>
                <c:pt idx="5">
                  <c:v>#N/A</c:v>
                </c:pt>
                <c:pt idx="6">
                  <c:v>0.18</c:v>
                </c:pt>
                <c:pt idx="7">
                  <c:v>#N/A</c:v>
                </c:pt>
                <c:pt idx="8">
                  <c:v>0.06</c:v>
                </c:pt>
                <c:pt idx="9">
                  <c:v>#N/A</c:v>
                </c:pt>
              </c:numCache>
            </c:numRef>
          </c:val>
          <c:extLst>
            <c:ext xmlns:c16="http://schemas.microsoft.com/office/drawing/2014/chart" uri="{C3380CC4-5D6E-409C-BE32-E72D297353CC}">
              <c16:uniqueId val="{00000009-5E0D-4B52-ABCB-E50167D0FE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20391</c:v>
                </c:pt>
                <c:pt idx="5">
                  <c:v>19956</c:v>
                </c:pt>
                <c:pt idx="8">
                  <c:v>17962</c:v>
                </c:pt>
                <c:pt idx="11">
                  <c:v>17506</c:v>
                </c:pt>
                <c:pt idx="14">
                  <c:v>16478</c:v>
                </c:pt>
              </c:numCache>
            </c:numRef>
          </c:val>
          <c:extLst>
            <c:ext xmlns:c16="http://schemas.microsoft.com/office/drawing/2014/chart" uri="{C3380CC4-5D6E-409C-BE32-E72D297353CC}">
              <c16:uniqueId val="{00000000-4385-4F4A-99C2-B89230D65C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85-4F4A-99C2-B89230D65C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1207</c:v>
                </c:pt>
                <c:pt idx="3">
                  <c:v>1135</c:v>
                </c:pt>
                <c:pt idx="6">
                  <c:v>1100</c:v>
                </c:pt>
                <c:pt idx="9">
                  <c:v>1067</c:v>
                </c:pt>
                <c:pt idx="12">
                  <c:v>1051</c:v>
                </c:pt>
              </c:numCache>
            </c:numRef>
          </c:val>
          <c:extLst>
            <c:ext xmlns:c16="http://schemas.microsoft.com/office/drawing/2014/chart" uri="{C3380CC4-5D6E-409C-BE32-E72D297353CC}">
              <c16:uniqueId val="{00000002-4385-4F4A-99C2-B89230D65C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339</c:v>
                </c:pt>
                <c:pt idx="3">
                  <c:v>123</c:v>
                </c:pt>
                <c:pt idx="6">
                  <c:v>99</c:v>
                </c:pt>
                <c:pt idx="9">
                  <c:v>101</c:v>
                </c:pt>
                <c:pt idx="12">
                  <c:v>72</c:v>
                </c:pt>
              </c:numCache>
            </c:numRef>
          </c:val>
          <c:extLst>
            <c:ext xmlns:c16="http://schemas.microsoft.com/office/drawing/2014/chart" uri="{C3380CC4-5D6E-409C-BE32-E72D297353CC}">
              <c16:uniqueId val="{00000003-4385-4F4A-99C2-B89230D65C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4025</c:v>
                </c:pt>
                <c:pt idx="3">
                  <c:v>4069</c:v>
                </c:pt>
                <c:pt idx="6">
                  <c:v>4050</c:v>
                </c:pt>
                <c:pt idx="9">
                  <c:v>4194</c:v>
                </c:pt>
                <c:pt idx="12">
                  <c:v>4165</c:v>
                </c:pt>
              </c:numCache>
            </c:numRef>
          </c:val>
          <c:extLst>
            <c:ext xmlns:c16="http://schemas.microsoft.com/office/drawing/2014/chart" uri="{C3380CC4-5D6E-409C-BE32-E72D297353CC}">
              <c16:uniqueId val="{00000004-4385-4F4A-99C2-B89230D65C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85-4F4A-99C2-B89230D65C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85-4F4A-99C2-B89230D65C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18190</c:v>
                </c:pt>
                <c:pt idx="3">
                  <c:v>17388</c:v>
                </c:pt>
                <c:pt idx="6">
                  <c:v>14812</c:v>
                </c:pt>
                <c:pt idx="9">
                  <c:v>14829</c:v>
                </c:pt>
                <c:pt idx="12">
                  <c:v>15112</c:v>
                </c:pt>
              </c:numCache>
            </c:numRef>
          </c:val>
          <c:extLst>
            <c:ext xmlns:c16="http://schemas.microsoft.com/office/drawing/2014/chart" uri="{C3380CC4-5D6E-409C-BE32-E72D297353CC}">
              <c16:uniqueId val="{00000007-4385-4F4A-99C2-B89230D65C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3370</c:v>
                </c:pt>
                <c:pt idx="2">
                  <c:v>#N/A</c:v>
                </c:pt>
                <c:pt idx="3">
                  <c:v>#N/A</c:v>
                </c:pt>
                <c:pt idx="4">
                  <c:v>2759</c:v>
                </c:pt>
                <c:pt idx="5">
                  <c:v>#N/A</c:v>
                </c:pt>
                <c:pt idx="6">
                  <c:v>#N/A</c:v>
                </c:pt>
                <c:pt idx="7">
                  <c:v>2099</c:v>
                </c:pt>
                <c:pt idx="8">
                  <c:v>#N/A</c:v>
                </c:pt>
                <c:pt idx="9">
                  <c:v>#N/A</c:v>
                </c:pt>
                <c:pt idx="10">
                  <c:v>2685</c:v>
                </c:pt>
                <c:pt idx="11">
                  <c:v>#N/A</c:v>
                </c:pt>
                <c:pt idx="12">
                  <c:v>#N/A</c:v>
                </c:pt>
                <c:pt idx="13">
                  <c:v>3922</c:v>
                </c:pt>
                <c:pt idx="14">
                  <c:v>#N/A</c:v>
                </c:pt>
              </c:numCache>
            </c:numRef>
          </c:val>
          <c:smooth val="0"/>
          <c:extLst>
            <c:ext xmlns:c16="http://schemas.microsoft.com/office/drawing/2014/chart" uri="{C3380CC4-5D6E-409C-BE32-E72D297353CC}">
              <c16:uniqueId val="{00000008-4385-4F4A-99C2-B89230D65C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127288</c:v>
                </c:pt>
                <c:pt idx="5">
                  <c:v>123688</c:v>
                </c:pt>
                <c:pt idx="8">
                  <c:v>121454</c:v>
                </c:pt>
                <c:pt idx="11">
                  <c:v>119565</c:v>
                </c:pt>
                <c:pt idx="14">
                  <c:v>117154</c:v>
                </c:pt>
              </c:numCache>
            </c:numRef>
          </c:val>
          <c:extLst>
            <c:ext xmlns:c16="http://schemas.microsoft.com/office/drawing/2014/chart" uri="{C3380CC4-5D6E-409C-BE32-E72D297353CC}">
              <c16:uniqueId val="{00000000-1518-4AD3-B33C-08F91AD506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37028</c:v>
                </c:pt>
                <c:pt idx="5">
                  <c:v>35245</c:v>
                </c:pt>
                <c:pt idx="8">
                  <c:v>39341</c:v>
                </c:pt>
                <c:pt idx="11">
                  <c:v>42988</c:v>
                </c:pt>
                <c:pt idx="14">
                  <c:v>45552</c:v>
                </c:pt>
              </c:numCache>
            </c:numRef>
          </c:val>
          <c:extLst>
            <c:ext xmlns:c16="http://schemas.microsoft.com/office/drawing/2014/chart" uri="{C3380CC4-5D6E-409C-BE32-E72D297353CC}">
              <c16:uniqueId val="{00000001-1518-4AD3-B33C-08F91AD506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31280</c:v>
                </c:pt>
                <c:pt idx="5">
                  <c:v>33598</c:v>
                </c:pt>
                <c:pt idx="8">
                  <c:v>35174</c:v>
                </c:pt>
                <c:pt idx="11">
                  <c:v>37632</c:v>
                </c:pt>
                <c:pt idx="14">
                  <c:v>32777</c:v>
                </c:pt>
              </c:numCache>
            </c:numRef>
          </c:val>
          <c:extLst>
            <c:ext xmlns:c16="http://schemas.microsoft.com/office/drawing/2014/chart" uri="{C3380CC4-5D6E-409C-BE32-E72D297353CC}">
              <c16:uniqueId val="{00000002-1518-4AD3-B33C-08F91AD506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18-4AD3-B33C-08F91AD506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18-4AD3-B33C-08F91AD506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52</c:v>
                </c:pt>
                <c:pt idx="3">
                  <c:v>43</c:v>
                </c:pt>
                <c:pt idx="6">
                  <c:v>35</c:v>
                </c:pt>
                <c:pt idx="9">
                  <c:v>27</c:v>
                </c:pt>
                <c:pt idx="12">
                  <c:v>221</c:v>
                </c:pt>
              </c:numCache>
            </c:numRef>
          </c:val>
          <c:extLst>
            <c:ext xmlns:c16="http://schemas.microsoft.com/office/drawing/2014/chart" uri="{C3380CC4-5D6E-409C-BE32-E72D297353CC}">
              <c16:uniqueId val="{00000005-1518-4AD3-B33C-08F91AD506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21861</c:v>
                </c:pt>
                <c:pt idx="3">
                  <c:v>22265</c:v>
                </c:pt>
                <c:pt idx="6">
                  <c:v>22069</c:v>
                </c:pt>
                <c:pt idx="9">
                  <c:v>21474</c:v>
                </c:pt>
                <c:pt idx="12">
                  <c:v>21167</c:v>
                </c:pt>
              </c:numCache>
            </c:numRef>
          </c:val>
          <c:extLst>
            <c:ext xmlns:c16="http://schemas.microsoft.com/office/drawing/2014/chart" uri="{C3380CC4-5D6E-409C-BE32-E72D297353CC}">
              <c16:uniqueId val="{00000006-1518-4AD3-B33C-08F91AD506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477</c:v>
                </c:pt>
                <c:pt idx="3">
                  <c:v>386</c:v>
                </c:pt>
                <c:pt idx="6">
                  <c:v>311</c:v>
                </c:pt>
                <c:pt idx="9">
                  <c:v>215</c:v>
                </c:pt>
                <c:pt idx="12">
                  <c:v>145</c:v>
                </c:pt>
              </c:numCache>
            </c:numRef>
          </c:val>
          <c:extLst>
            <c:ext xmlns:c16="http://schemas.microsoft.com/office/drawing/2014/chart" uri="{C3380CC4-5D6E-409C-BE32-E72D297353CC}">
              <c16:uniqueId val="{00000007-1518-4AD3-B33C-08F91AD506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39272</c:v>
                </c:pt>
                <c:pt idx="3">
                  <c:v>38619</c:v>
                </c:pt>
                <c:pt idx="6">
                  <c:v>37292</c:v>
                </c:pt>
                <c:pt idx="9">
                  <c:v>35808</c:v>
                </c:pt>
                <c:pt idx="12">
                  <c:v>35062</c:v>
                </c:pt>
              </c:numCache>
            </c:numRef>
          </c:val>
          <c:extLst>
            <c:ext xmlns:c16="http://schemas.microsoft.com/office/drawing/2014/chart" uri="{C3380CC4-5D6E-409C-BE32-E72D297353CC}">
              <c16:uniqueId val="{00000008-1518-4AD3-B33C-08F91AD506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9871</c:v>
                </c:pt>
                <c:pt idx="3">
                  <c:v>9140</c:v>
                </c:pt>
                <c:pt idx="6">
                  <c:v>8722</c:v>
                </c:pt>
                <c:pt idx="9">
                  <c:v>7946</c:v>
                </c:pt>
                <c:pt idx="12">
                  <c:v>6547</c:v>
                </c:pt>
              </c:numCache>
            </c:numRef>
          </c:val>
          <c:extLst>
            <c:ext xmlns:c16="http://schemas.microsoft.com/office/drawing/2014/chart" uri="{C3380CC4-5D6E-409C-BE32-E72D297353CC}">
              <c16:uniqueId val="{00000009-1518-4AD3-B33C-08F91AD506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152664</c:v>
                </c:pt>
                <c:pt idx="3">
                  <c:v>146868</c:v>
                </c:pt>
                <c:pt idx="6">
                  <c:v>143840</c:v>
                </c:pt>
                <c:pt idx="9">
                  <c:v>142163</c:v>
                </c:pt>
                <c:pt idx="12">
                  <c:v>137751</c:v>
                </c:pt>
              </c:numCache>
            </c:numRef>
          </c:val>
          <c:extLst>
            <c:ext xmlns:c16="http://schemas.microsoft.com/office/drawing/2014/chart" uri="{C3380CC4-5D6E-409C-BE32-E72D297353CC}">
              <c16:uniqueId val="{0000000A-1518-4AD3-B33C-08F91AD506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28600</c:v>
                </c:pt>
                <c:pt idx="2">
                  <c:v>#N/A</c:v>
                </c:pt>
                <c:pt idx="3">
                  <c:v>#N/A</c:v>
                </c:pt>
                <c:pt idx="4">
                  <c:v>24789</c:v>
                </c:pt>
                <c:pt idx="5">
                  <c:v>#N/A</c:v>
                </c:pt>
                <c:pt idx="6">
                  <c:v>#N/A</c:v>
                </c:pt>
                <c:pt idx="7">
                  <c:v>16299</c:v>
                </c:pt>
                <c:pt idx="8">
                  <c:v>#N/A</c:v>
                </c:pt>
                <c:pt idx="9">
                  <c:v>#N/A</c:v>
                </c:pt>
                <c:pt idx="10">
                  <c:v>7446</c:v>
                </c:pt>
                <c:pt idx="11">
                  <c:v>#N/A</c:v>
                </c:pt>
                <c:pt idx="12">
                  <c:v>#N/A</c:v>
                </c:pt>
                <c:pt idx="13">
                  <c:v>5409</c:v>
                </c:pt>
                <c:pt idx="14">
                  <c:v>#N/A</c:v>
                </c:pt>
              </c:numCache>
            </c:numRef>
          </c:val>
          <c:smooth val="0"/>
          <c:extLst>
            <c:ext xmlns:c16="http://schemas.microsoft.com/office/drawing/2014/chart" uri="{C3380CC4-5D6E-409C-BE32-E72D297353CC}">
              <c16:uniqueId val="{0000000B-1518-4AD3-B33C-08F91AD506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21267</c:v>
                </c:pt>
                <c:pt idx="1">
                  <c:v>22495</c:v>
                </c:pt>
                <c:pt idx="2">
                  <c:v>17558</c:v>
                </c:pt>
              </c:numCache>
            </c:numRef>
          </c:val>
          <c:extLst>
            <c:ext xmlns:c16="http://schemas.microsoft.com/office/drawing/2014/chart" uri="{C3380CC4-5D6E-409C-BE32-E72D297353CC}">
              <c16:uniqueId val="{00000000-B619-4B04-9882-319F11AEF8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3518</c:v>
                </c:pt>
                <c:pt idx="1">
                  <c:v>3517</c:v>
                </c:pt>
                <c:pt idx="2">
                  <c:v>3504</c:v>
                </c:pt>
              </c:numCache>
            </c:numRef>
          </c:val>
          <c:extLst>
            <c:ext xmlns:c16="http://schemas.microsoft.com/office/drawing/2014/chart" uri="{C3380CC4-5D6E-409C-BE32-E72D297353CC}">
              <c16:uniqueId val="{00000001-B619-4B04-9882-319F11AEF8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6179</c:v>
                </c:pt>
                <c:pt idx="1">
                  <c:v>6843</c:v>
                </c:pt>
                <c:pt idx="2">
                  <c:v>7272</c:v>
                </c:pt>
              </c:numCache>
            </c:numRef>
          </c:val>
          <c:extLst>
            <c:ext xmlns:c16="http://schemas.microsoft.com/office/drawing/2014/chart" uri="{C3380CC4-5D6E-409C-BE32-E72D297353CC}">
              <c16:uniqueId val="{00000002-B619-4B04-9882-319F11AEF8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{B24FC39C-A190-4BA0-9758-A8E905DC9F44}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011-4D4A-81BC-C20460733F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{FEB366D7-FE47-443A-9BFA-292BE14A625F}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11-4D4A-81BC-C20460733F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{C5663385-C33C-45E2-B742-E52155B2ADB0}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11-4D4A-81BC-C20460733F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{D65B49AD-AEEC-403E-91D1-9B56C898D369}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11-4D4A-81BC-C20460733F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{300B9C34-B2FB-4E2F-A6BF-49E437291868}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11-4D4A-81BC-C20460733FB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{3080E6B0-D901-44DB-8F98-2F1CC1C16187}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011-4D4A-81BC-C20460733FB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{9BA367A6-9A10-441F-9FD8-955BAF6C394A}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011-4D4A-81BC-C20460733FB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{1962FA3D-D8E0-4881-A0F0-196CC2804702}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011-4D4A-81BC-C20460733FB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{4A22B007-CFA6-4BD7-9EDE-43BC97E199F3}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011-4D4A-81BC-C20460733F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64.099999999999994</c:v>
                </c:pt>
                <c:pt idx="16">
                  <c:v>65.3</c:v>
                </c:pt>
                <c:pt idx="24">
                  <c:v>66.2</c:v>
                </c:pt>
                <c:pt idx="32">
                  <c:v>67</c:v>
                </c:pt>
              </c:numCache>
            </c:numRef>
          </c:xVal>
          <c:yVal>
            <c:numRef>
              <c:f>公会計指標分析・財政指標組合せ分析表!$BP$51:$DC$51</c:f>
              <c:numCache>
                <c:formatCode>#,##0.0;"▲ "#,##0.0</c:formatCode>
                <c:ptCount val="40"/>
                <c:pt idx="0">
                  <c:v>33.9</c:v>
                </c:pt>
                <c:pt idx="8">
                  <c:v>29.1</c:v>
                </c:pt>
                <c:pt idx="16">
                  <c:v>18.899999999999999</c:v>
                </c:pt>
                <c:pt idx="24">
                  <c:v>8.6</c:v>
                </c:pt>
                <c:pt idx="32">
                  <c:v>6.3</c:v>
                </c:pt>
              </c:numCache>
            </c:numRef>
          </c:yVal>
          <c:smooth val="0"/>
          <c:extLst>
            <c:ext xmlns:c16="http://schemas.microsoft.com/office/drawing/2014/chart" uri="{C3380CC4-5D6E-409C-BE32-E72D297353CC}">
              <c16:uniqueId val="{00000009-3011-4D4A-81BC-C20460733F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{81F4E233-1856-4352-8DA3-54A79D8BA581}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011-4D4A-81BC-C20460733F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{2D38E718-B0B5-423E-A610-29FD39861E32}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11-4D4A-81BC-C20460733F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{BF6CEE71-ED3F-4FB1-A536-91B94920D9B4}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11-4D4A-81BC-C20460733F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{8A81E6BF-21AE-46D2-87F8-1168314099F6}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11-4D4A-81BC-C20460733F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{A457F55C-24BF-4915-A6FA-E7E31F35F547}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11-4D4A-81BC-C20460733FB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{C689B7F9-0E63-44F6-9A87-675756405960}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011-4D4A-81BC-C20460733FB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{1BB188BE-1608-40F8-B186-7E0CB6C9DC83}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011-4D4A-81BC-C20460733FB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{8B20BBCB-C697-4B92-BAA2-A76C8DA0D441}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011-4D4A-81BC-C20460733FB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{47BB0E75-EDEA-4954-9717-6E3E6C75034D}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011-4D4A-81BC-C20460733F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3011-4D4A-81BC-C20460733FB1}"/>
            </c:ext>
          </c:extLst>
        </c:ser>
        <c:dLbls>
          <c:showLegendKey val="0"/>
          <c:showVal val="1"/>
          <c:showCatName val="0"/>
          <c:showSerName val="0"/>
          <c:showPercent val="0"/>
          <c:showBubbleSize val="0"/>
        </c:dLbls>
        <c:axId val="46179840"/>
        <c:axId val="46181760"/>
      </c:scatterChart>
      <c:valAx>
        <c:axId val="46179840"/>
        <c:scaling>
          <c:orientation val="minMax"/>
          <c:max val="67.699999999999989"/>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{FBB44F5D-9309-46FF-85B2-6E5429E1C1C0}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C71-44DD-B22D-4E0383652D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{ED4473EC-331F-4CFB-B9E7-BF27F9B9549C}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71-44DD-B22D-4E0383652D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{87C54FA5-B6F9-4190-B7F8-934BB0A6181A}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71-44DD-B22D-4E0383652D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{8D42B03A-A265-4D58-B638-202D024F8A61}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71-44DD-B22D-4E0383652D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{C3C05501-F916-494F-8096-1800860B181E}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71-44DD-B22D-4E0383652D5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{0C16C7D6-C9DC-40C0-B51A-5A90DBB0A5BB}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C71-44DD-B22D-4E0383652D5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{31FA213B-78DD-41E3-AE3E-384BEC354380}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C71-44DD-B22D-4E0383652D5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{13D0A94B-0541-491A-BBCA-313F208B3798}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C71-44DD-B22D-4E0383652D5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{79B49361-B311-4271-8E2F-F7BB6FA96181}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C71-44DD-B22D-4E0383652D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3.9</c:v>
                </c:pt>
                <c:pt idx="16">
                  <c:v>3.2</c:v>
                </c:pt>
                <c:pt idx="24">
                  <c:v>2.9</c:v>
                </c:pt>
                <c:pt idx="32">
                  <c:v>3.3</c:v>
                </c:pt>
              </c:numCache>
            </c:numRef>
          </c:xVal>
          <c:yVal>
            <c:numRef>
              <c:f>公会計指標分析・財政指標組合せ分析表!$BP$73:$DC$73</c:f>
              <c:numCache>
                <c:formatCode>#,##0.0;"▲ "#,##0.0</c:formatCode>
                <c:ptCount val="40"/>
                <c:pt idx="0">
                  <c:v>33.9</c:v>
                </c:pt>
                <c:pt idx="8">
                  <c:v>29.1</c:v>
                </c:pt>
                <c:pt idx="16">
                  <c:v>18.899999999999999</c:v>
                </c:pt>
                <c:pt idx="24">
                  <c:v>8.6</c:v>
                </c:pt>
                <c:pt idx="32">
                  <c:v>6.3</c:v>
                </c:pt>
              </c:numCache>
            </c:numRef>
          </c:yVal>
          <c:smooth val="0"/>
          <c:extLst>
            <c:ext xmlns:c16="http://schemas.microsoft.com/office/drawing/2014/chart" uri="{C3380CC4-5D6E-409C-BE32-E72D297353CC}">
              <c16:uniqueId val="{00000009-AC71-44DD-B22D-4E0383652D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{8A3131F5-56F3-4C7D-852E-5FFEEE41968C}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C71-44DD-B22D-4E0383652D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{8A6A258D-A271-4676-B1EC-43313894E317}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71-44DD-B22D-4E0383652D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{14E7E007-39ED-4052-A86E-92C5E1BD6A81}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71-44DD-B22D-4E0383652D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{F480467C-E654-4F03-B5E5-DFEEA434D9DE}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71-44DD-B22D-4E0383652D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{A75215F0-9BB6-4B0E-B2BB-46234B19B8F0}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71-44DD-B22D-4E0383652D5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{AD2A2A45-F7CD-494F-92D0-5D08B76B0A49}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C71-44DD-B22D-4E0383652D5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{41E6C3F6-92B2-458C-A7FE-141C005F6C3F}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C71-44DD-B22D-4E0383652D5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{A5DE782E-5A34-4CD9-8E3B-17B32E382684}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C71-44DD-B22D-4E0383652D5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{46F516CE-2B04-4D84-A553-E8248C21AB57}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C71-44DD-B22D-4E0383652D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AC71-44DD-B22D-4E0383652D5D}"/>
            </c:ext>
          </c:extLst>
        </c:ser>
        <c:dLbls>
          <c:showLegendKey val="0"/>
          <c:showVal val="1"/>
          <c:showCatName val="0"/>
          <c:showSerName val="0"/>
          <c:showPercent val="0"/>
          <c:showBubbleSize val="0"/>
        </c:dLbls>
        <c:axId val="84219776"/>
        <c:axId val="84234240"/>
      </c:scatterChart>
      <c:valAx>
        <c:axId val="84219776"/>
        <c:scaling>
          <c:orientation val="minMax"/>
          <c:max val="7.1"/>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実質公債費比率の分子の額は増加傾向にある。主な要因としては、都市計画事業公債費の減などにより充当財源が減少したことや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年度に借り入れた小学校整備に係る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教育債の償還が始まったこと、臨時財政対策債</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額が増加したことなどがあげられる。今後は公共施設の老朽化対策などの投資的経費の増大によって多額の市債発行が見込まれており、公債費が増加傾向で推移することが予測され、それに伴い実質公債費比率が悪化することが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満期一括償還地方債の借入は行っておりません。</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分子の額は減少傾向である。これは、震災復興事業に係る市債の償還が進んでいる一方で、投資的事業が十分に行えていなかったことで、市債発行額が抑制されていたことにより、地方債現在高が減となっているためである。また、債務負担行為に基づく支出予定額の残高や、下水道事業・病院事業などの公営企業債等繰入見込額が減となっていることも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・西宮市公共施設保全積立基金に公共施設の計画的な修繕・改修事業に充てるために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西宮市財政基金に平成</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年度決算における一般会計の実質収支額の</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億円を</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積立てた一方で、一般会計の財源不足に充当するために西宮市財政基金から</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億円を</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取崩したことなどにより、基金全体としては</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・西宮市公共施設保全積立基金や西宮市財政基金を活用して、学校施設をはじめとした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公共施設の老朽化対策に取り組んでいくため、減少していくと予測している。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・西宮市公共施設保全積立基金：公共施設の修繕又は改修</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・西宮市墓地整備基金：墓地の整備、修繕又は改修</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・西宮市公共施設保全積立基金：公共施設の計画的な修繕・改修のための財源確保と、事業費の年度間の平準化を</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図るため、条例に基づき年</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億円を積立てていることによる増加。</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・西宮市学校給食費基金：各年度における収支差額を積立てたことによる増加。</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・西宮市公共施設保全積立基金：公共施設の計画的な修繕・改修のための財源確保と、事業費の年度間の平準化を</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図るため、前年度決算剰余金の</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％又は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億円のうち、高いほうの金額を毎年積立て、取崩については運用基準に</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基づき充当を行っていく。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・西宮市墓地整備基金：令和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年度に予定する白水峡公園墓地における合葬式墓地の整備のため、令和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に</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億円を取崩予定。</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年度決算における一般会計の実質収支額の</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億円を積立てた一方で、</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一般会計の財源不足に充当するために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億円を取崩したことによる減少。</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・今後は公共施設の老朽化対策や、社会保障関連経費の伸び、新型コロナウイルス感染症など</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不測の事態による社会情勢の変化により、多額の収支不足が見込まれていることから</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基金残高の減少を予測しているが、財政の健全化を損ねないよう基金残高の維持に努めていく。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・県への令和元年度上半期分における災害援護資金の償還のために基金を取崩したことに</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よる減少。</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・県への災害援護資金の満期償還に備えて、一定の基金残高を維持するよう努めていく。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有形固定資産減価償却率は類似団体と同様年々増加傾向にあるものの、数値は類似団体平均より高い水準となっている。平成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年度に策定した西宮市公共施設等総合管理計画において、建築系公共施設の施設総量（延床面積）を令和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％以上削減するという目標を掲げており、老朽化した施設の集約化・複合化や更新・除却を進めている。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147108</xdr:rowOff>
    </xdr:from>
    <xdr:to>
      <xdr:col>23</xdr:col>
      <xdr:colOff>136525</xdr:colOff>
      <xdr:row>32</xdr:row>
      <xdr:rowOff>77258</xdr:rowOff>
    </xdr:to>
    <xdr:sp macro="" textlink="">
      <xdr:nvSpPr>
        <xdr:cNvPr id="81" name="楕円 80"/>
        <xdr:cNvSpPr/>
      </xdr:nvSpPr>
      <xdr:spPr>
        <a:xfrm>
          <a:off x="47117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125535</xdr:rowOff>
    </xdr:from>
    <xdr:ext cx="405111" cy="259045"/>
    <xdr:sp macro="" textlink="">
      <xdr:nvSpPr>
        <xdr:cNvPr id="82" name="有形固定資産減価償却率該当値テキスト"/>
        <xdr:cNvSpPr txBox="1"/>
      </xdr:nvSpPr>
      <xdr:spPr>
        <a:xfrm>
          <a:off x="4813300" y="621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83" name="楕円 82"/>
        <xdr:cNvSpPr/>
      </xdr:nvSpPr>
      <xdr:spPr>
        <a:xfrm>
          <a:off x="4000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169122</xdr:rowOff>
    </xdr:from>
    <xdr:to>
      <xdr:col>23</xdr:col>
      <xdr:colOff>85725</xdr:colOff>
      <xdr:row>32</xdr:row>
      <xdr:rowOff>26458</xdr:rowOff>
    </xdr:to>
    <xdr:cxnSp macro="">
      <xdr:nvCxnSpPr>
        <xdr:cNvPr id="84" name="直線コネクタ 83"/>
        <xdr:cNvCxnSpPr/>
      </xdr:nvCxnSpPr>
      <xdr:spPr>
        <a:xfrm>
          <a:off x="4051300" y="625559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85937</xdr:rowOff>
    </xdr:from>
    <xdr:to>
      <xdr:col>15</xdr:col>
      <xdr:colOff>187325</xdr:colOff>
      <xdr:row>32</xdr:row>
      <xdr:rowOff>16087</xdr:rowOff>
    </xdr:to>
    <xdr:sp macro="" textlink="">
      <xdr:nvSpPr>
        <xdr:cNvPr id="85" name="楕円 84"/>
        <xdr:cNvSpPr/>
      </xdr:nvSpPr>
      <xdr:spPr>
        <a:xfrm>
          <a:off x="3238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136737</xdr:rowOff>
    </xdr:from>
    <xdr:to>
      <xdr:col>19</xdr:col>
      <xdr:colOff>136525</xdr:colOff>
      <xdr:row>31</xdr:row>
      <xdr:rowOff>169122</xdr:rowOff>
    </xdr:to>
    <xdr:cxnSp macro="">
      <xdr:nvCxnSpPr>
        <xdr:cNvPr id="86" name="直線コネクタ 85"/>
        <xdr:cNvCxnSpPr/>
      </xdr:nvCxnSpPr>
      <xdr:spPr>
        <a:xfrm>
          <a:off x="3289300" y="622321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87" name="楕円 86"/>
        <xdr:cNvSpPr/>
      </xdr:nvSpPr>
      <xdr:spPr>
        <a:xfrm>
          <a:off x="2476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31</xdr:row>
      <xdr:rowOff>136737</xdr:rowOff>
    </xdr:to>
    <xdr:cxnSp macro="">
      <xdr:nvCxnSpPr>
        <xdr:cNvPr id="88" name="直線コネクタ 87"/>
        <xdr:cNvCxnSpPr/>
      </xdr:nvCxnSpPr>
      <xdr:spPr>
        <a:xfrm>
          <a:off x="2527300" y="61800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6773</xdr:rowOff>
    </xdr:from>
    <xdr:to>
      <xdr:col>7</xdr:col>
      <xdr:colOff>187325</xdr:colOff>
      <xdr:row>31</xdr:row>
      <xdr:rowOff>108373</xdr:rowOff>
    </xdr:to>
    <xdr:sp macro="" textlink="">
      <xdr:nvSpPr>
        <xdr:cNvPr id="89" name="楕円 88"/>
        <xdr:cNvSpPr/>
      </xdr:nvSpPr>
      <xdr:spPr>
        <a:xfrm>
          <a:off x="1714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57573</xdr:rowOff>
    </xdr:from>
    <xdr:to>
      <xdr:col>11</xdr:col>
      <xdr:colOff>136525</xdr:colOff>
      <xdr:row>31</xdr:row>
      <xdr:rowOff>93557</xdr:rowOff>
    </xdr:to>
    <xdr:cxnSp macro="">
      <xdr:nvCxnSpPr>
        <xdr:cNvPr id="90" name="直線コネクタ 89"/>
        <xdr:cNvCxnSpPr/>
      </xdr:nvCxnSpPr>
      <xdr:spPr>
        <a:xfrm>
          <a:off x="1765300" y="614404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95" name="n_1mainValue有形固定資産減価償却率"/>
        <xdr:cNvSpPr txBox="1"/>
      </xdr:nvSpPr>
      <xdr:spPr>
        <a:xfrm>
          <a:off x="38360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7214</xdr:rowOff>
    </xdr:from>
    <xdr:ext cx="405111" cy="259045"/>
    <xdr:sp macro="" textlink="">
      <xdr:nvSpPr>
        <xdr:cNvPr id="96" name="n_2mainValue有形固定資産減価償却率"/>
        <xdr:cNvSpPr txBox="1"/>
      </xdr:nvSpPr>
      <xdr:spPr>
        <a:xfrm>
          <a:off x="3086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97" name="n_3mainValue有形固定資産減価償却率"/>
        <xdr:cNvSpPr txBox="1"/>
      </xdr:nvSpPr>
      <xdr:spPr>
        <a:xfrm>
          <a:off x="2324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99500</xdr:rowOff>
    </xdr:from>
    <xdr:ext cx="405111" cy="259045"/>
    <xdr:sp macro="" textlink="">
      <xdr:nvSpPr>
        <xdr:cNvPr id="98" name="n_4mainValue有形固定資産減価償却率"/>
        <xdr:cNvSpPr txBox="1"/>
      </xdr:nvSpPr>
      <xdr:spPr>
        <a:xfrm>
          <a:off x="1562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債務償還比率は類似団体よりも低い水準となっているものの、平成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年度を除き年々悪化している。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その悪化している理由は、分子である将来負担額は震災復興事業にかかる市債の償還が順次終了し減少しているものの、分母である充当可能財源が減少していることが挙げられる。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また令和元年度が悪化した理由としては、扶助費や人件費などの経常的な経費に要する一般財源が増となったことなどが挙げられる。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今後は、公共施設の老朽化対策などに伴う多額の市債発行により、数値の悪化が懸念される。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2"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120890</xdr:rowOff>
    </xdr:from>
    <xdr:to>
      <xdr:col>76</xdr:col>
      <xdr:colOff>73025</xdr:colOff>
      <xdr:row>31</xdr:row>
      <xdr:rowOff>51040</xdr:rowOff>
    </xdr:to>
    <xdr:sp macro="" textlink="">
      <xdr:nvSpPr>
        <xdr:cNvPr id="143" name="楕円 142"/>
        <xdr:cNvSpPr/>
      </xdr:nvSpPr>
      <xdr:spPr>
        <a:xfrm>
          <a:off x="14744700" y="60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143767</xdr:rowOff>
    </xdr:from>
    <xdr:ext cx="469744" cy="259045"/>
    <xdr:sp macro="" textlink="">
      <xdr:nvSpPr>
        <xdr:cNvPr id="144" name="債務償還比率該当値テキスト"/>
        <xdr:cNvSpPr txBox="1"/>
      </xdr:nvSpPr>
      <xdr:spPr>
        <a:xfrm>
          <a:off x="14846300" y="58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19537</xdr:rowOff>
    </xdr:from>
    <xdr:to>
      <xdr:col>72</xdr:col>
      <xdr:colOff>123825</xdr:colOff>
      <xdr:row>30</xdr:row>
      <xdr:rowOff>121137</xdr:rowOff>
    </xdr:to>
    <xdr:sp macro="" textlink="">
      <xdr:nvSpPr>
        <xdr:cNvPr id="145" name="楕円 144"/>
        <xdr:cNvSpPr/>
      </xdr:nvSpPr>
      <xdr:spPr>
        <a:xfrm>
          <a:off x="14033500" y="59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70337</xdr:rowOff>
    </xdr:from>
    <xdr:to>
      <xdr:col>76</xdr:col>
      <xdr:colOff>22225</xdr:colOff>
      <xdr:row>31</xdr:row>
      <xdr:rowOff>240</xdr:rowOff>
    </xdr:to>
    <xdr:cxnSp macro="">
      <xdr:nvCxnSpPr>
        <xdr:cNvPr id="146" name="直線コネクタ 145"/>
        <xdr:cNvCxnSpPr/>
      </xdr:nvCxnSpPr>
      <xdr:spPr>
        <a:xfrm>
          <a:off x="14084300" y="5985362"/>
          <a:ext cx="711200" cy="1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106856</xdr:rowOff>
    </xdr:from>
    <xdr:to>
      <xdr:col>68</xdr:col>
      <xdr:colOff>123825</xdr:colOff>
      <xdr:row>31</xdr:row>
      <xdr:rowOff>37006</xdr:rowOff>
    </xdr:to>
    <xdr:sp macro="" textlink="">
      <xdr:nvSpPr>
        <xdr:cNvPr id="147" name="楕円 146"/>
        <xdr:cNvSpPr/>
      </xdr:nvSpPr>
      <xdr:spPr>
        <a:xfrm>
          <a:off x="13271500" y="60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70337</xdr:rowOff>
    </xdr:from>
    <xdr:to>
      <xdr:col>72</xdr:col>
      <xdr:colOff>73025</xdr:colOff>
      <xdr:row>30</xdr:row>
      <xdr:rowOff>157656</xdr:rowOff>
    </xdr:to>
    <xdr:cxnSp macro="">
      <xdr:nvCxnSpPr>
        <xdr:cNvPr id="148" name="直線コネクタ 147"/>
        <xdr:cNvCxnSpPr/>
      </xdr:nvCxnSpPr>
      <xdr:spPr>
        <a:xfrm flipV="1">
          <a:off x="13322300" y="5985362"/>
          <a:ext cx="762000" cy="8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72792</xdr:rowOff>
    </xdr:from>
    <xdr:to>
      <xdr:col>64</xdr:col>
      <xdr:colOff>123825</xdr:colOff>
      <xdr:row>31</xdr:row>
      <xdr:rowOff>2942</xdr:rowOff>
    </xdr:to>
    <xdr:sp macro="" textlink="">
      <xdr:nvSpPr>
        <xdr:cNvPr id="149" name="楕円 148"/>
        <xdr:cNvSpPr/>
      </xdr:nvSpPr>
      <xdr:spPr>
        <a:xfrm>
          <a:off x="12509500" y="5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123592</xdr:rowOff>
    </xdr:from>
    <xdr:to>
      <xdr:col>68</xdr:col>
      <xdr:colOff>73025</xdr:colOff>
      <xdr:row>30</xdr:row>
      <xdr:rowOff>157656</xdr:rowOff>
    </xdr:to>
    <xdr:cxnSp macro="">
      <xdr:nvCxnSpPr>
        <xdr:cNvPr id="150" name="直線コネクタ 149"/>
        <xdr:cNvCxnSpPr/>
      </xdr:nvCxnSpPr>
      <xdr:spPr>
        <a:xfrm>
          <a:off x="12560300" y="6038617"/>
          <a:ext cx="7620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25654</xdr:rowOff>
    </xdr:from>
    <xdr:to>
      <xdr:col>60</xdr:col>
      <xdr:colOff>123825</xdr:colOff>
      <xdr:row>30</xdr:row>
      <xdr:rowOff>127254</xdr:rowOff>
    </xdr:to>
    <xdr:sp macro="" textlink="">
      <xdr:nvSpPr>
        <xdr:cNvPr id="151" name="楕円 150"/>
        <xdr:cNvSpPr/>
      </xdr:nvSpPr>
      <xdr:spPr>
        <a:xfrm>
          <a:off x="11747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76454</xdr:rowOff>
    </xdr:from>
    <xdr:to>
      <xdr:col>64</xdr:col>
      <xdr:colOff>73025</xdr:colOff>
      <xdr:row>30</xdr:row>
      <xdr:rowOff>123592</xdr:rowOff>
    </xdr:to>
    <xdr:cxnSp macro="">
      <xdr:nvCxnSpPr>
        <xdr:cNvPr id="152" name="直線コネクタ 151"/>
        <xdr:cNvCxnSpPr/>
      </xdr:nvCxnSpPr>
      <xdr:spPr>
        <a:xfrm>
          <a:off x="11798300" y="5991479"/>
          <a:ext cx="762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3"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4"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5"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6"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137664</xdr:rowOff>
    </xdr:from>
    <xdr:ext cx="469744" cy="259045"/>
    <xdr:sp macro="" textlink="">
      <xdr:nvSpPr>
        <xdr:cNvPr id="157" name="n_1mainValue債務償還比率"/>
        <xdr:cNvSpPr txBox="1"/>
      </xdr:nvSpPr>
      <xdr:spPr>
        <a:xfrm>
          <a:off x="13836727" y="57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53533</xdr:rowOff>
    </xdr:from>
    <xdr:ext cx="469744" cy="259045"/>
    <xdr:sp macro="" textlink="">
      <xdr:nvSpPr>
        <xdr:cNvPr id="158" name="n_2mainValue債務償還比率"/>
        <xdr:cNvSpPr txBox="1"/>
      </xdr:nvSpPr>
      <xdr:spPr>
        <a:xfrm>
          <a:off x="13087427" y="57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19469</xdr:rowOff>
    </xdr:from>
    <xdr:ext cx="469744" cy="259045"/>
    <xdr:sp macro="" textlink="">
      <xdr:nvSpPr>
        <xdr:cNvPr id="159" name="n_3mainValue債務償還比率"/>
        <xdr:cNvSpPr txBox="1"/>
      </xdr:nvSpPr>
      <xdr:spPr>
        <a:xfrm>
          <a:off x="12325427" y="576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143781</xdr:rowOff>
    </xdr:from>
    <xdr:ext cx="469744" cy="259045"/>
    <xdr:sp macro="" textlink="">
      <xdr:nvSpPr>
        <xdr:cNvPr id="160" name="n_4mainValue債務償還比率"/>
        <xdr:cNvSpPr txBox="1"/>
      </xdr:nvSpPr>
      <xdr:spPr>
        <a:xfrm>
          <a:off x="11563427"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3" name="楕円 72"/>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120667</xdr:rowOff>
    </xdr:from>
    <xdr:ext cx="405111" cy="259045"/>
    <xdr:sp macro="" textlink="">
      <xdr:nvSpPr>
        <xdr:cNvPr id="74" name="【道路】&#10;有形固定資産減価償却率該当値テキスト"/>
        <xdr:cNvSpPr txBox="1"/>
      </xdr:nvSpPr>
      <xdr:spPr>
        <a:xfrm>
          <a:off x="4673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148590</xdr:rowOff>
    </xdr:to>
    <xdr:cxnSp macro="">
      <xdr:nvCxnSpPr>
        <xdr:cNvPr id="76" name="直線コネクタ 75"/>
        <xdr:cNvCxnSpPr/>
      </xdr:nvCxnSpPr>
      <xdr:spPr>
        <a:xfrm>
          <a:off x="3797300" y="64712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23495</xdr:rowOff>
    </xdr:from>
    <xdr:to>
      <xdr:col>15</xdr:col>
      <xdr:colOff>101600</xdr:colOff>
      <xdr:row>37</xdr:row>
      <xdr:rowOff>125095</xdr:rowOff>
    </xdr:to>
    <xdr:sp macro="" textlink="">
      <xdr:nvSpPr>
        <xdr:cNvPr id="77" name="楕円 76"/>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127635</xdr:rowOff>
    </xdr:to>
    <xdr:cxnSp macro="">
      <xdr:nvCxnSpPr>
        <xdr:cNvPr id="78" name="直線コネクタ 77"/>
        <xdr:cNvCxnSpPr/>
      </xdr:nvCxnSpPr>
      <xdr:spPr>
        <a:xfrm>
          <a:off x="2908300" y="64179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9" name="楕円 78"/>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74295</xdr:rowOff>
    </xdr:to>
    <xdr:cxnSp macro="">
      <xdr:nvCxnSpPr>
        <xdr:cNvPr id="80" name="直線コネクタ 79"/>
        <xdr:cNvCxnSpPr/>
      </xdr:nvCxnSpPr>
      <xdr:spPr>
        <a:xfrm>
          <a:off x="2019300" y="63912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47625</xdr:rowOff>
    </xdr:to>
    <xdr:cxnSp macro="">
      <xdr:nvCxnSpPr>
        <xdr:cNvPr id="82" name="直線コネクタ 81"/>
        <xdr:cNvCxnSpPr/>
      </xdr:nvCxnSpPr>
      <xdr:spPr>
        <a:xfrm>
          <a:off x="1130300" y="63779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87" name="n_1mainValue【道路】&#10;有形固定資産減価償却率"/>
        <xdr:cNvSpPr txBox="1"/>
      </xdr:nvSpPr>
      <xdr:spPr>
        <a:xfrm>
          <a:off x="3582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88" name="n_2mainValue【道路】&#10;有形固定資産減価償却率"/>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114952</xdr:rowOff>
    </xdr:from>
    <xdr:ext cx="405111" cy="259045"/>
    <xdr:sp macro="" textlink="">
      <xdr:nvSpPr>
        <xdr:cNvPr id="89" name="n_3mainValue【道路】&#10;有形固定資産減価償却率"/>
        <xdr:cNvSpPr txBox="1"/>
      </xdr:nvSpPr>
      <xdr:spPr>
        <a:xfrm>
          <a:off x="1816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36807</xdr:rowOff>
    </xdr:from>
    <xdr:to>
      <xdr:col>55</xdr:col>
      <xdr:colOff>50800</xdr:colOff>
      <xdr:row>41</xdr:row>
      <xdr:rowOff>138407</xdr:rowOff>
    </xdr:to>
    <xdr:sp macro="" textlink="">
      <xdr:nvSpPr>
        <xdr:cNvPr id="128" name="楕円 127"/>
        <xdr:cNvSpPr/>
      </xdr:nvSpPr>
      <xdr:spPr>
        <a:xfrm>
          <a:off x="10426700" y="70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123184</xdr:rowOff>
    </xdr:from>
    <xdr:ext cx="469744" cy="259045"/>
    <xdr:sp macro="" textlink="">
      <xdr:nvSpPr>
        <xdr:cNvPr id="129" name="【道路】&#10;一人当たり延長該当値テキスト"/>
        <xdr:cNvSpPr txBox="1"/>
      </xdr:nvSpPr>
      <xdr:spPr>
        <a:xfrm>
          <a:off x="10515600" y="69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37219</xdr:rowOff>
    </xdr:from>
    <xdr:to>
      <xdr:col>50</xdr:col>
      <xdr:colOff>165100</xdr:colOff>
      <xdr:row>41</xdr:row>
      <xdr:rowOff>138819</xdr:rowOff>
    </xdr:to>
    <xdr:sp macro="" textlink="">
      <xdr:nvSpPr>
        <xdr:cNvPr id="130" name="楕円 129"/>
        <xdr:cNvSpPr/>
      </xdr:nvSpPr>
      <xdr:spPr>
        <a:xfrm>
          <a:off x="9588500" y="70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87607</xdr:rowOff>
    </xdr:from>
    <xdr:to>
      <xdr:col>55</xdr:col>
      <xdr:colOff>0</xdr:colOff>
      <xdr:row>41</xdr:row>
      <xdr:rowOff>88019</xdr:rowOff>
    </xdr:to>
    <xdr:cxnSp macro="">
      <xdr:nvCxnSpPr>
        <xdr:cNvPr id="131" name="直線コネクタ 130"/>
        <xdr:cNvCxnSpPr/>
      </xdr:nvCxnSpPr>
      <xdr:spPr>
        <a:xfrm flipV="1">
          <a:off x="9639300" y="7117057"/>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37447</xdr:rowOff>
    </xdr:from>
    <xdr:to>
      <xdr:col>46</xdr:col>
      <xdr:colOff>38100</xdr:colOff>
      <xdr:row>41</xdr:row>
      <xdr:rowOff>139047</xdr:rowOff>
    </xdr:to>
    <xdr:sp macro="" textlink="">
      <xdr:nvSpPr>
        <xdr:cNvPr id="132" name="楕円 131"/>
        <xdr:cNvSpPr/>
      </xdr:nvSpPr>
      <xdr:spPr>
        <a:xfrm>
          <a:off x="8699500" y="70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88019</xdr:rowOff>
    </xdr:from>
    <xdr:to>
      <xdr:col>50</xdr:col>
      <xdr:colOff>114300</xdr:colOff>
      <xdr:row>41</xdr:row>
      <xdr:rowOff>88247</xdr:rowOff>
    </xdr:to>
    <xdr:cxnSp macro="">
      <xdr:nvCxnSpPr>
        <xdr:cNvPr id="133" name="直線コネクタ 132"/>
        <xdr:cNvCxnSpPr/>
      </xdr:nvCxnSpPr>
      <xdr:spPr>
        <a:xfrm flipV="1">
          <a:off x="8750300" y="711746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37607</xdr:rowOff>
    </xdr:from>
    <xdr:to>
      <xdr:col>41</xdr:col>
      <xdr:colOff>101600</xdr:colOff>
      <xdr:row>41</xdr:row>
      <xdr:rowOff>139207</xdr:rowOff>
    </xdr:to>
    <xdr:sp macro="" textlink="">
      <xdr:nvSpPr>
        <xdr:cNvPr id="134" name="楕円 133"/>
        <xdr:cNvSpPr/>
      </xdr:nvSpPr>
      <xdr:spPr>
        <a:xfrm>
          <a:off x="7810500" y="70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88247</xdr:rowOff>
    </xdr:from>
    <xdr:to>
      <xdr:col>45</xdr:col>
      <xdr:colOff>177800</xdr:colOff>
      <xdr:row>41</xdr:row>
      <xdr:rowOff>88407</xdr:rowOff>
    </xdr:to>
    <xdr:cxnSp macro="">
      <xdr:nvCxnSpPr>
        <xdr:cNvPr id="135" name="直線コネクタ 134"/>
        <xdr:cNvCxnSpPr/>
      </xdr:nvCxnSpPr>
      <xdr:spPr>
        <a:xfrm flipV="1">
          <a:off x="7861300" y="7117697"/>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37585</xdr:rowOff>
    </xdr:from>
    <xdr:to>
      <xdr:col>36</xdr:col>
      <xdr:colOff>165100</xdr:colOff>
      <xdr:row>41</xdr:row>
      <xdr:rowOff>139185</xdr:rowOff>
    </xdr:to>
    <xdr:sp macro="" textlink="">
      <xdr:nvSpPr>
        <xdr:cNvPr id="136" name="楕円 135"/>
        <xdr:cNvSpPr/>
      </xdr:nvSpPr>
      <xdr:spPr>
        <a:xfrm>
          <a:off x="6921500" y="70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88385</xdr:rowOff>
    </xdr:from>
    <xdr:to>
      <xdr:col>41</xdr:col>
      <xdr:colOff>50800</xdr:colOff>
      <xdr:row>41</xdr:row>
      <xdr:rowOff>88407</xdr:rowOff>
    </xdr:to>
    <xdr:cxnSp macro="">
      <xdr:nvCxnSpPr>
        <xdr:cNvPr id="137" name="直線コネクタ 136"/>
        <xdr:cNvCxnSpPr/>
      </xdr:nvCxnSpPr>
      <xdr:spPr>
        <a:xfrm>
          <a:off x="6972300" y="711783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129946</xdr:rowOff>
    </xdr:from>
    <xdr:ext cx="469744" cy="259045"/>
    <xdr:sp macro="" textlink="">
      <xdr:nvSpPr>
        <xdr:cNvPr id="142" name="n_1mainValue【道路】&#10;一人当たり延長"/>
        <xdr:cNvSpPr txBox="1"/>
      </xdr:nvSpPr>
      <xdr:spPr>
        <a:xfrm>
          <a:off x="9391727" y="715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130174</xdr:rowOff>
    </xdr:from>
    <xdr:ext cx="469744" cy="259045"/>
    <xdr:sp macro="" textlink="">
      <xdr:nvSpPr>
        <xdr:cNvPr id="143" name="n_2mainValue【道路】&#10;一人当たり延長"/>
        <xdr:cNvSpPr txBox="1"/>
      </xdr:nvSpPr>
      <xdr:spPr>
        <a:xfrm>
          <a:off x="8515427" y="715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130334</xdr:rowOff>
    </xdr:from>
    <xdr:ext cx="469744" cy="259045"/>
    <xdr:sp macro="" textlink="">
      <xdr:nvSpPr>
        <xdr:cNvPr id="144" name="n_3mainValue【道路】&#10;一人当たり延長"/>
        <xdr:cNvSpPr txBox="1"/>
      </xdr:nvSpPr>
      <xdr:spPr>
        <a:xfrm>
          <a:off x="7626427" y="715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130312</xdr:rowOff>
    </xdr:from>
    <xdr:ext cx="469744" cy="259045"/>
    <xdr:sp macro="" textlink="">
      <xdr:nvSpPr>
        <xdr:cNvPr id="145" name="n_4mainValue【道路】&#10;一人当たり延長"/>
        <xdr:cNvSpPr txBox="1"/>
      </xdr:nvSpPr>
      <xdr:spPr>
        <a:xfrm>
          <a:off x="6737427" y="71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87" name="楕円 186"/>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88" name="【橋りょう・トンネル】&#10;有形固定資産減価償却率該当値テキスト"/>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89" name="楕円 188"/>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94706</xdr:rowOff>
    </xdr:to>
    <xdr:cxnSp macro="">
      <xdr:nvCxnSpPr>
        <xdr:cNvPr id="190" name="直線コネクタ 189"/>
        <xdr:cNvCxnSpPr/>
      </xdr:nvCxnSpPr>
      <xdr:spPr>
        <a:xfrm>
          <a:off x="3797300" y="105384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91" name="楕円 190"/>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80010</xdr:rowOff>
    </xdr:to>
    <xdr:cxnSp macro="">
      <xdr:nvCxnSpPr>
        <xdr:cNvPr id="192" name="直線コネクタ 191"/>
        <xdr:cNvCxnSpPr/>
      </xdr:nvCxnSpPr>
      <xdr:spPr>
        <a:xfrm>
          <a:off x="2908300" y="10525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3" name="楕円 192"/>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66947</xdr:rowOff>
    </xdr:to>
    <xdr:cxnSp macro="">
      <xdr:nvCxnSpPr>
        <xdr:cNvPr id="194" name="直線コネクタ 193"/>
        <xdr:cNvCxnSpPr/>
      </xdr:nvCxnSpPr>
      <xdr:spPr>
        <a:xfrm>
          <a:off x="2019300" y="10512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5" name="楕円 194"/>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53884</xdr:rowOff>
    </xdr:to>
    <xdr:cxnSp macro="">
      <xdr:nvCxnSpPr>
        <xdr:cNvPr id="196" name="直線コネクタ 195"/>
        <xdr:cNvCxnSpPr/>
      </xdr:nvCxnSpPr>
      <xdr:spPr>
        <a:xfrm>
          <a:off x="1130300" y="104992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1" name="n_1main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202" name="n_2mainValue【橋りょう・トンネル】&#10;有形固定資産減価償却率"/>
        <xdr:cNvSpPr txBox="1"/>
      </xdr:nvSpPr>
      <xdr:spPr>
        <a:xfrm>
          <a:off x="2705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3" name="n_3mainValue【橋りょう・トンネル】&#10;有形固定資産減価償却率"/>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4" name="n_4mainValue【橋りょう・トンネル】&#10;有形固定資産減価償却率"/>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155054</xdr:rowOff>
    </xdr:from>
    <xdr:to>
      <xdr:col>55</xdr:col>
      <xdr:colOff>50800</xdr:colOff>
      <xdr:row>63</xdr:row>
      <xdr:rowOff>85204</xdr:rowOff>
    </xdr:to>
    <xdr:sp macro="" textlink="">
      <xdr:nvSpPr>
        <xdr:cNvPr id="244" name="楕円 243"/>
        <xdr:cNvSpPr/>
      </xdr:nvSpPr>
      <xdr:spPr>
        <a:xfrm>
          <a:off x="10426700" y="107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133481</xdr:rowOff>
    </xdr:from>
    <xdr:ext cx="534377" cy="259045"/>
    <xdr:sp macro="" textlink="">
      <xdr:nvSpPr>
        <xdr:cNvPr id="245" name="【橋りょう・トンネル】&#10;一人当たり有形固定資産（償却資産）額該当値テキスト"/>
        <xdr:cNvSpPr txBox="1"/>
      </xdr:nvSpPr>
      <xdr:spPr>
        <a:xfrm>
          <a:off x="10515600" y="107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158197</xdr:rowOff>
    </xdr:from>
    <xdr:to>
      <xdr:col>50</xdr:col>
      <xdr:colOff>165100</xdr:colOff>
      <xdr:row>63</xdr:row>
      <xdr:rowOff>88347</xdr:rowOff>
    </xdr:to>
    <xdr:sp macro="" textlink="">
      <xdr:nvSpPr>
        <xdr:cNvPr id="246" name="楕円 245"/>
        <xdr:cNvSpPr/>
      </xdr:nvSpPr>
      <xdr:spPr>
        <a:xfrm>
          <a:off x="9588500" y="107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34404</xdr:rowOff>
    </xdr:from>
    <xdr:to>
      <xdr:col>55</xdr:col>
      <xdr:colOff>0</xdr:colOff>
      <xdr:row>63</xdr:row>
      <xdr:rowOff>37547</xdr:rowOff>
    </xdr:to>
    <xdr:cxnSp macro="">
      <xdr:nvCxnSpPr>
        <xdr:cNvPr id="247" name="直線コネクタ 246"/>
        <xdr:cNvCxnSpPr/>
      </xdr:nvCxnSpPr>
      <xdr:spPr>
        <a:xfrm flipV="1">
          <a:off x="9639300" y="10835754"/>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160118</xdr:rowOff>
    </xdr:from>
    <xdr:to>
      <xdr:col>46</xdr:col>
      <xdr:colOff>38100</xdr:colOff>
      <xdr:row>63</xdr:row>
      <xdr:rowOff>90268</xdr:rowOff>
    </xdr:to>
    <xdr:sp macro="" textlink="">
      <xdr:nvSpPr>
        <xdr:cNvPr id="248" name="楕円 247"/>
        <xdr:cNvSpPr/>
      </xdr:nvSpPr>
      <xdr:spPr>
        <a:xfrm>
          <a:off x="8699500" y="107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37547</xdr:rowOff>
    </xdr:from>
    <xdr:to>
      <xdr:col>50</xdr:col>
      <xdr:colOff>114300</xdr:colOff>
      <xdr:row>63</xdr:row>
      <xdr:rowOff>39468</xdr:rowOff>
    </xdr:to>
    <xdr:cxnSp macro="">
      <xdr:nvCxnSpPr>
        <xdr:cNvPr id="249" name="直線コネクタ 248"/>
        <xdr:cNvCxnSpPr/>
      </xdr:nvCxnSpPr>
      <xdr:spPr>
        <a:xfrm flipV="1">
          <a:off x="8750300" y="1083889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162015</xdr:rowOff>
    </xdr:from>
    <xdr:to>
      <xdr:col>41</xdr:col>
      <xdr:colOff>101600</xdr:colOff>
      <xdr:row>63</xdr:row>
      <xdr:rowOff>92165</xdr:rowOff>
    </xdr:to>
    <xdr:sp macro="" textlink="">
      <xdr:nvSpPr>
        <xdr:cNvPr id="250" name="楕円 249"/>
        <xdr:cNvSpPr/>
      </xdr:nvSpPr>
      <xdr:spPr>
        <a:xfrm>
          <a:off x="7810500" y="10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39468</xdr:rowOff>
    </xdr:from>
    <xdr:to>
      <xdr:col>45</xdr:col>
      <xdr:colOff>177800</xdr:colOff>
      <xdr:row>63</xdr:row>
      <xdr:rowOff>41365</xdr:rowOff>
    </xdr:to>
    <xdr:cxnSp macro="">
      <xdr:nvCxnSpPr>
        <xdr:cNvPr id="251" name="直線コネクタ 250"/>
        <xdr:cNvCxnSpPr/>
      </xdr:nvCxnSpPr>
      <xdr:spPr>
        <a:xfrm flipV="1">
          <a:off x="7861300" y="1084081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170588</xdr:rowOff>
    </xdr:from>
    <xdr:to>
      <xdr:col>36</xdr:col>
      <xdr:colOff>165100</xdr:colOff>
      <xdr:row>63</xdr:row>
      <xdr:rowOff>100738</xdr:rowOff>
    </xdr:to>
    <xdr:sp macro="" textlink="">
      <xdr:nvSpPr>
        <xdr:cNvPr id="252" name="楕円 251"/>
        <xdr:cNvSpPr/>
      </xdr:nvSpPr>
      <xdr:spPr>
        <a:xfrm>
          <a:off x="6921500" y="108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41365</xdr:rowOff>
    </xdr:from>
    <xdr:to>
      <xdr:col>41</xdr:col>
      <xdr:colOff>50800</xdr:colOff>
      <xdr:row>63</xdr:row>
      <xdr:rowOff>49938</xdr:rowOff>
    </xdr:to>
    <xdr:cxnSp macro="">
      <xdr:nvCxnSpPr>
        <xdr:cNvPr id="253" name="直線コネクタ 252"/>
        <xdr:cNvCxnSpPr/>
      </xdr:nvCxnSpPr>
      <xdr:spPr>
        <a:xfrm flipV="1">
          <a:off x="6972300" y="1084271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79474</xdr:rowOff>
    </xdr:from>
    <xdr:ext cx="534377" cy="259045"/>
    <xdr:sp macro="" textlink="">
      <xdr:nvSpPr>
        <xdr:cNvPr id="258" name="n_1mainValue【橋りょう・トンネル】&#10;一人当たり有形固定資産（償却資産）額"/>
        <xdr:cNvSpPr txBox="1"/>
      </xdr:nvSpPr>
      <xdr:spPr>
        <a:xfrm>
          <a:off x="9359411" y="1088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81395</xdr:rowOff>
    </xdr:from>
    <xdr:ext cx="534377" cy="259045"/>
    <xdr:sp macro="" textlink="">
      <xdr:nvSpPr>
        <xdr:cNvPr id="259" name="n_2mainValue【橋りょう・トンネル】&#10;一人当たり有形固定資産（償却資産）額"/>
        <xdr:cNvSpPr txBox="1"/>
      </xdr:nvSpPr>
      <xdr:spPr>
        <a:xfrm>
          <a:off x="8483111" y="108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83292</xdr:rowOff>
    </xdr:from>
    <xdr:ext cx="534377" cy="259045"/>
    <xdr:sp macro="" textlink="">
      <xdr:nvSpPr>
        <xdr:cNvPr id="260" name="n_3mainValue【橋りょう・トンネル】&#10;一人当たり有形固定資産（償却資産）額"/>
        <xdr:cNvSpPr txBox="1"/>
      </xdr:nvSpPr>
      <xdr:spPr>
        <a:xfrm>
          <a:off x="7594111" y="108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91865</xdr:rowOff>
    </xdr:from>
    <xdr:ext cx="534377" cy="259045"/>
    <xdr:sp macro="" textlink="">
      <xdr:nvSpPr>
        <xdr:cNvPr id="261" name="n_4mainValue【橋りょう・トンネル】&#10;一人当たり有形固定資産（償却資産）額"/>
        <xdr:cNvSpPr txBox="1"/>
      </xdr:nvSpPr>
      <xdr:spPr>
        <a:xfrm>
          <a:off x="6705111" y="108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302" name="楕円 301"/>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303" name="【公営住宅】&#10;有形固定資産減価償却率該当値テキスト"/>
        <xdr:cNvSpPr txBox="1"/>
      </xdr:nvSpPr>
      <xdr:spPr>
        <a:xfrm>
          <a:off x="4673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04" name="楕円 303"/>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60961</xdr:rowOff>
    </xdr:to>
    <xdr:cxnSp macro="">
      <xdr:nvCxnSpPr>
        <xdr:cNvPr id="305" name="直線コネクタ 304"/>
        <xdr:cNvCxnSpPr/>
      </xdr:nvCxnSpPr>
      <xdr:spPr>
        <a:xfrm>
          <a:off x="3797300" y="142494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306" name="楕円 305"/>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19050</xdr:rowOff>
    </xdr:to>
    <xdr:cxnSp macro="">
      <xdr:nvCxnSpPr>
        <xdr:cNvPr id="307" name="直線コネクタ 306"/>
        <xdr:cNvCxnSpPr/>
      </xdr:nvCxnSpPr>
      <xdr:spPr>
        <a:xfrm>
          <a:off x="2908300" y="14207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308" name="楕円 307"/>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76200</xdr:rowOff>
    </xdr:from>
    <xdr:to>
      <xdr:col>15</xdr:col>
      <xdr:colOff>50800</xdr:colOff>
      <xdr:row>82</xdr:row>
      <xdr:rowOff>148589</xdr:rowOff>
    </xdr:to>
    <xdr:cxnSp macro="">
      <xdr:nvCxnSpPr>
        <xdr:cNvPr id="309" name="直線コネクタ 308"/>
        <xdr:cNvCxnSpPr/>
      </xdr:nvCxnSpPr>
      <xdr:spPr>
        <a:xfrm>
          <a:off x="2019300" y="14135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0" name="楕円 309"/>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76200</xdr:rowOff>
    </xdr:to>
    <xdr:cxnSp macro="">
      <xdr:nvCxnSpPr>
        <xdr:cNvPr id="311" name="直線コネクタ 310"/>
        <xdr:cNvCxnSpPr/>
      </xdr:nvCxnSpPr>
      <xdr:spPr>
        <a:xfrm>
          <a:off x="1130300" y="14100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16" name="n_1mainValue【公営住宅】&#10;有形固定資産減価償却率"/>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317" name="n_2mainValue【公営住宅】&#10;有形固定資産減価償却率"/>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318" name="n_3main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9" name="n_4mainValue【公営住宅】&#10;有形固定資産減価償却率"/>
        <xdr:cNvSpPr txBox="1"/>
      </xdr:nvSpPr>
      <xdr:spPr>
        <a:xfrm>
          <a:off x="927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151892</xdr:rowOff>
    </xdr:from>
    <xdr:to>
      <xdr:col>55</xdr:col>
      <xdr:colOff>50800</xdr:colOff>
      <xdr:row>81</xdr:row>
      <xdr:rowOff>82042</xdr:rowOff>
    </xdr:to>
    <xdr:sp macro="" textlink="">
      <xdr:nvSpPr>
        <xdr:cNvPr id="359" name="楕円 358"/>
        <xdr:cNvSpPr/>
      </xdr:nvSpPr>
      <xdr:spPr>
        <a:xfrm>
          <a:off x="104267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3319</xdr:rowOff>
    </xdr:from>
    <xdr:ext cx="469744" cy="259045"/>
    <xdr:sp macro="" textlink="">
      <xdr:nvSpPr>
        <xdr:cNvPr id="360" name="【公営住宅】&#10;一人当たり面積該当値テキスト"/>
        <xdr:cNvSpPr txBox="1"/>
      </xdr:nvSpPr>
      <xdr:spPr>
        <a:xfrm>
          <a:off x="10515600" y="1371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149606</xdr:rowOff>
    </xdr:from>
    <xdr:to>
      <xdr:col>50</xdr:col>
      <xdr:colOff>165100</xdr:colOff>
      <xdr:row>81</xdr:row>
      <xdr:rowOff>79756</xdr:rowOff>
    </xdr:to>
    <xdr:sp macro="" textlink="">
      <xdr:nvSpPr>
        <xdr:cNvPr id="361" name="楕円 360"/>
        <xdr:cNvSpPr/>
      </xdr:nvSpPr>
      <xdr:spPr>
        <a:xfrm>
          <a:off x="9588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28956</xdr:rowOff>
    </xdr:from>
    <xdr:to>
      <xdr:col>55</xdr:col>
      <xdr:colOff>0</xdr:colOff>
      <xdr:row>81</xdr:row>
      <xdr:rowOff>31242</xdr:rowOff>
    </xdr:to>
    <xdr:cxnSp macro="">
      <xdr:nvCxnSpPr>
        <xdr:cNvPr id="362" name="直線コネクタ 361"/>
        <xdr:cNvCxnSpPr/>
      </xdr:nvCxnSpPr>
      <xdr:spPr>
        <a:xfrm>
          <a:off x="9639300" y="139164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139700</xdr:rowOff>
    </xdr:from>
    <xdr:to>
      <xdr:col>46</xdr:col>
      <xdr:colOff>38100</xdr:colOff>
      <xdr:row>81</xdr:row>
      <xdr:rowOff>69850</xdr:rowOff>
    </xdr:to>
    <xdr:sp macro="" textlink="">
      <xdr:nvSpPr>
        <xdr:cNvPr id="363" name="楕円 362"/>
        <xdr:cNvSpPr/>
      </xdr:nvSpPr>
      <xdr:spPr>
        <a:xfrm>
          <a:off x="869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19050</xdr:rowOff>
    </xdr:from>
    <xdr:to>
      <xdr:col>50</xdr:col>
      <xdr:colOff>114300</xdr:colOff>
      <xdr:row>81</xdr:row>
      <xdr:rowOff>28956</xdr:rowOff>
    </xdr:to>
    <xdr:cxnSp macro="">
      <xdr:nvCxnSpPr>
        <xdr:cNvPr id="364" name="直線コネクタ 363"/>
        <xdr:cNvCxnSpPr/>
      </xdr:nvCxnSpPr>
      <xdr:spPr>
        <a:xfrm>
          <a:off x="8750300" y="1390650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141224</xdr:rowOff>
    </xdr:from>
    <xdr:to>
      <xdr:col>41</xdr:col>
      <xdr:colOff>101600</xdr:colOff>
      <xdr:row>81</xdr:row>
      <xdr:rowOff>71374</xdr:rowOff>
    </xdr:to>
    <xdr:sp macro="" textlink="">
      <xdr:nvSpPr>
        <xdr:cNvPr id="365" name="楕円 364"/>
        <xdr:cNvSpPr/>
      </xdr:nvSpPr>
      <xdr:spPr>
        <a:xfrm>
          <a:off x="7810500" y="138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20574</xdr:rowOff>
    </xdr:to>
    <xdr:cxnSp macro="">
      <xdr:nvCxnSpPr>
        <xdr:cNvPr id="366" name="直線コネクタ 365"/>
        <xdr:cNvCxnSpPr/>
      </xdr:nvCxnSpPr>
      <xdr:spPr>
        <a:xfrm flipV="1">
          <a:off x="7861300" y="139065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153415</xdr:rowOff>
    </xdr:from>
    <xdr:to>
      <xdr:col>36</xdr:col>
      <xdr:colOff>165100</xdr:colOff>
      <xdr:row>81</xdr:row>
      <xdr:rowOff>83565</xdr:rowOff>
    </xdr:to>
    <xdr:sp macro="" textlink="">
      <xdr:nvSpPr>
        <xdr:cNvPr id="367" name="楕円 366"/>
        <xdr:cNvSpPr/>
      </xdr:nvSpPr>
      <xdr:spPr>
        <a:xfrm>
          <a:off x="6921500" y="138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20574</xdr:rowOff>
    </xdr:from>
    <xdr:to>
      <xdr:col>41</xdr:col>
      <xdr:colOff>50800</xdr:colOff>
      <xdr:row>81</xdr:row>
      <xdr:rowOff>32765</xdr:rowOff>
    </xdr:to>
    <xdr:cxnSp macro="">
      <xdr:nvCxnSpPr>
        <xdr:cNvPr id="368" name="直線コネクタ 367"/>
        <xdr:cNvCxnSpPr/>
      </xdr:nvCxnSpPr>
      <xdr:spPr>
        <a:xfrm flipV="1">
          <a:off x="6972300" y="13908024"/>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70"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xdr:cNvSpPr txBox="1"/>
      </xdr:nvSpPr>
      <xdr:spPr>
        <a:xfrm>
          <a:off x="6737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96283</xdr:rowOff>
    </xdr:from>
    <xdr:ext cx="469744" cy="259045"/>
    <xdr:sp macro="" textlink="">
      <xdr:nvSpPr>
        <xdr:cNvPr id="373" name="n_1mainValue【公営住宅】&#10;一人当たり面積"/>
        <xdr:cNvSpPr txBox="1"/>
      </xdr:nvSpPr>
      <xdr:spPr>
        <a:xfrm>
          <a:off x="9391727"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86377</xdr:rowOff>
    </xdr:from>
    <xdr:ext cx="469744" cy="259045"/>
    <xdr:sp macro="" textlink="">
      <xdr:nvSpPr>
        <xdr:cNvPr id="374" name="n_2mainValue【公営住宅】&#10;一人当たり面積"/>
        <xdr:cNvSpPr txBox="1"/>
      </xdr:nvSpPr>
      <xdr:spPr>
        <a:xfrm>
          <a:off x="8515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87901</xdr:rowOff>
    </xdr:from>
    <xdr:ext cx="469744" cy="259045"/>
    <xdr:sp macro="" textlink="">
      <xdr:nvSpPr>
        <xdr:cNvPr id="375" name="n_3mainValue【公営住宅】&#10;一人当たり面積"/>
        <xdr:cNvSpPr txBox="1"/>
      </xdr:nvSpPr>
      <xdr:spPr>
        <a:xfrm>
          <a:off x="7626427" y="1363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100092</xdr:rowOff>
    </xdr:from>
    <xdr:ext cx="469744" cy="259045"/>
    <xdr:sp macro="" textlink="">
      <xdr:nvSpPr>
        <xdr:cNvPr id="376" name="n_4mainValue【公営住宅】&#10;一人当たり面積"/>
        <xdr:cNvSpPr txBox="1"/>
      </xdr:nvSpPr>
      <xdr:spPr>
        <a:xfrm>
          <a:off x="6737427" y="1364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33" name="楕円 432"/>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34" name="【認定こども園・幼稚園・保育所】&#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74930</xdr:rowOff>
    </xdr:from>
    <xdr:to>
      <xdr:col>81</xdr:col>
      <xdr:colOff>101600</xdr:colOff>
      <xdr:row>39</xdr:row>
      <xdr:rowOff>5080</xdr:rowOff>
    </xdr:to>
    <xdr:sp macro="" textlink="">
      <xdr:nvSpPr>
        <xdr:cNvPr id="435" name="楕円 434"/>
        <xdr:cNvSpPr/>
      </xdr:nvSpPr>
      <xdr:spPr>
        <a:xfrm>
          <a:off x="1543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125730</xdr:rowOff>
    </xdr:from>
    <xdr:to>
      <xdr:col>85</xdr:col>
      <xdr:colOff>127000</xdr:colOff>
      <xdr:row>38</xdr:row>
      <xdr:rowOff>156210</xdr:rowOff>
    </xdr:to>
    <xdr:cxnSp macro="">
      <xdr:nvCxnSpPr>
        <xdr:cNvPr id="436" name="直線コネクタ 435"/>
        <xdr:cNvCxnSpPr/>
      </xdr:nvCxnSpPr>
      <xdr:spPr>
        <a:xfrm>
          <a:off x="15481300" y="66408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437" name="楕円 436"/>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85725</xdr:rowOff>
    </xdr:from>
    <xdr:to>
      <xdr:col>81</xdr:col>
      <xdr:colOff>50800</xdr:colOff>
      <xdr:row>38</xdr:row>
      <xdr:rowOff>125730</xdr:rowOff>
    </xdr:to>
    <xdr:cxnSp macro="">
      <xdr:nvCxnSpPr>
        <xdr:cNvPr id="438" name="直線コネクタ 437"/>
        <xdr:cNvCxnSpPr/>
      </xdr:nvCxnSpPr>
      <xdr:spPr>
        <a:xfrm>
          <a:off x="14592300" y="6600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439" name="楕円 438"/>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85725</xdr:rowOff>
    </xdr:from>
    <xdr:to>
      <xdr:col>76</xdr:col>
      <xdr:colOff>114300</xdr:colOff>
      <xdr:row>39</xdr:row>
      <xdr:rowOff>15240</xdr:rowOff>
    </xdr:to>
    <xdr:cxnSp macro="">
      <xdr:nvCxnSpPr>
        <xdr:cNvPr id="440" name="直線コネクタ 439"/>
        <xdr:cNvCxnSpPr/>
      </xdr:nvCxnSpPr>
      <xdr:spPr>
        <a:xfrm flipV="1">
          <a:off x="13703300" y="660082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92075</xdr:rowOff>
    </xdr:from>
    <xdr:to>
      <xdr:col>67</xdr:col>
      <xdr:colOff>101600</xdr:colOff>
      <xdr:row>39</xdr:row>
      <xdr:rowOff>22225</xdr:rowOff>
    </xdr:to>
    <xdr:sp macro="" textlink="">
      <xdr:nvSpPr>
        <xdr:cNvPr id="441" name="楕円 440"/>
        <xdr:cNvSpPr/>
      </xdr:nvSpPr>
      <xdr:spPr>
        <a:xfrm>
          <a:off x="12763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142875</xdr:rowOff>
    </xdr:from>
    <xdr:to>
      <xdr:col>71</xdr:col>
      <xdr:colOff>177800</xdr:colOff>
      <xdr:row>39</xdr:row>
      <xdr:rowOff>15240</xdr:rowOff>
    </xdr:to>
    <xdr:cxnSp macro="">
      <xdr:nvCxnSpPr>
        <xdr:cNvPr id="442" name="直線コネクタ 441"/>
        <xdr:cNvCxnSpPr/>
      </xdr:nvCxnSpPr>
      <xdr:spPr>
        <a:xfrm>
          <a:off x="12814300" y="66579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4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167657</xdr:rowOff>
    </xdr:from>
    <xdr:ext cx="405111" cy="259045"/>
    <xdr:sp macro="" textlink="">
      <xdr:nvSpPr>
        <xdr:cNvPr id="447" name="n_1mainValue【認定こども園・幼稚園・保育所】&#10;有形固定資産減価償却率"/>
        <xdr:cNvSpPr txBox="1"/>
      </xdr:nvSpPr>
      <xdr:spPr>
        <a:xfrm>
          <a:off x="15266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448" name="n_2mainValue【認定こども園・幼稚園・保育所】&#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449" name="n_3mainValue【認定こども園・幼稚園・保育所】&#10;有形固定資産減価償却率"/>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13352</xdr:rowOff>
    </xdr:from>
    <xdr:ext cx="405111" cy="259045"/>
    <xdr:sp macro="" textlink="">
      <xdr:nvSpPr>
        <xdr:cNvPr id="450" name="n_4mainValue【認定こども園・幼稚園・保育所】&#10;有形固定資産減価償却率"/>
        <xdr:cNvSpPr txBox="1"/>
      </xdr:nvSpPr>
      <xdr:spPr>
        <a:xfrm>
          <a:off x="12611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79"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90" name="楕円 489"/>
        <xdr:cNvSpPr/>
      </xdr:nvSpPr>
      <xdr:spPr>
        <a:xfrm>
          <a:off x="22110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78757</xdr:rowOff>
    </xdr:from>
    <xdr:ext cx="469744" cy="259045"/>
    <xdr:sp macro="" textlink="">
      <xdr:nvSpPr>
        <xdr:cNvPr id="491" name="【認定こども園・幼稚園・保育所】&#10;一人当たり面積該当値テキスト"/>
        <xdr:cNvSpPr txBox="1"/>
      </xdr:nvSpPr>
      <xdr:spPr>
        <a:xfrm>
          <a:off x="22199600"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92" name="楕円 491"/>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106680</xdr:rowOff>
    </xdr:to>
    <xdr:cxnSp macro="">
      <xdr:nvCxnSpPr>
        <xdr:cNvPr id="493" name="直線コネクタ 492"/>
        <xdr:cNvCxnSpPr/>
      </xdr:nvCxnSpPr>
      <xdr:spPr>
        <a:xfrm>
          <a:off x="21323300" y="6614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94" name="楕円 493"/>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99060</xdr:rowOff>
    </xdr:to>
    <xdr:cxnSp macro="">
      <xdr:nvCxnSpPr>
        <xdr:cNvPr id="495" name="直線コネクタ 494"/>
        <xdr:cNvCxnSpPr/>
      </xdr:nvCxnSpPr>
      <xdr:spPr>
        <a:xfrm>
          <a:off x="20434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96" name="楕円 495"/>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144780</xdr:rowOff>
    </xdr:to>
    <xdr:cxnSp macro="">
      <xdr:nvCxnSpPr>
        <xdr:cNvPr id="497" name="直線コネクタ 496"/>
        <xdr:cNvCxnSpPr/>
      </xdr:nvCxnSpPr>
      <xdr:spPr>
        <a:xfrm flipV="1">
          <a:off x="19545300" y="661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498" name="楕円 497"/>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144780</xdr:rowOff>
    </xdr:to>
    <xdr:cxnSp macro="">
      <xdr:nvCxnSpPr>
        <xdr:cNvPr id="499" name="直線コネクタ 498"/>
        <xdr:cNvCxnSpPr/>
      </xdr:nvCxnSpPr>
      <xdr:spPr>
        <a:xfrm>
          <a:off x="18656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0"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01"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2"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3" name="n_4aveValue【認定こども園・幼稚園・保育所】&#10;一人当たり面積"/>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504"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5" name="n_2mainValue【認定こども園・幼稚園・保育所】&#10;一人当たり面積"/>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main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7" name="n_4main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548" name="楕円 547"/>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549" name="【学校施設】&#10;有形固定資産減価償却率該当値テキスト"/>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550" name="楕円 549"/>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61</xdr:row>
      <xdr:rowOff>144780</xdr:rowOff>
    </xdr:to>
    <xdr:cxnSp macro="">
      <xdr:nvCxnSpPr>
        <xdr:cNvPr id="551" name="直線コネクタ 550"/>
        <xdr:cNvCxnSpPr/>
      </xdr:nvCxnSpPr>
      <xdr:spPr>
        <a:xfrm>
          <a:off x="15481300" y="1060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48260</xdr:rowOff>
    </xdr:from>
    <xdr:to>
      <xdr:col>76</xdr:col>
      <xdr:colOff>165100</xdr:colOff>
      <xdr:row>61</xdr:row>
      <xdr:rowOff>149860</xdr:rowOff>
    </xdr:to>
    <xdr:sp macro="" textlink="">
      <xdr:nvSpPr>
        <xdr:cNvPr id="552" name="楕円 551"/>
        <xdr:cNvSpPr/>
      </xdr:nvSpPr>
      <xdr:spPr>
        <a:xfrm>
          <a:off x="1454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99060</xdr:rowOff>
    </xdr:from>
    <xdr:to>
      <xdr:col>81</xdr:col>
      <xdr:colOff>50800</xdr:colOff>
      <xdr:row>61</xdr:row>
      <xdr:rowOff>144780</xdr:rowOff>
    </xdr:to>
    <xdr:cxnSp macro="">
      <xdr:nvCxnSpPr>
        <xdr:cNvPr id="553" name="直線コネクタ 552"/>
        <xdr:cNvCxnSpPr/>
      </xdr:nvCxnSpPr>
      <xdr:spPr>
        <a:xfrm>
          <a:off x="14592300" y="10557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54" name="楕円 553"/>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38100</xdr:rowOff>
    </xdr:from>
    <xdr:to>
      <xdr:col>76</xdr:col>
      <xdr:colOff>114300</xdr:colOff>
      <xdr:row>61</xdr:row>
      <xdr:rowOff>99060</xdr:rowOff>
    </xdr:to>
    <xdr:cxnSp macro="">
      <xdr:nvCxnSpPr>
        <xdr:cNvPr id="555" name="直線コネクタ 554"/>
        <xdr:cNvCxnSpPr/>
      </xdr:nvCxnSpPr>
      <xdr:spPr>
        <a:xfrm>
          <a:off x="13703300" y="104965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151130</xdr:rowOff>
    </xdr:from>
    <xdr:to>
      <xdr:col>67</xdr:col>
      <xdr:colOff>101600</xdr:colOff>
      <xdr:row>61</xdr:row>
      <xdr:rowOff>81280</xdr:rowOff>
    </xdr:to>
    <xdr:sp macro="" textlink="">
      <xdr:nvSpPr>
        <xdr:cNvPr id="556" name="楕円 555"/>
        <xdr:cNvSpPr/>
      </xdr:nvSpPr>
      <xdr:spPr>
        <a:xfrm>
          <a:off x="1276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30480</xdr:rowOff>
    </xdr:from>
    <xdr:to>
      <xdr:col>71</xdr:col>
      <xdr:colOff>177800</xdr:colOff>
      <xdr:row>61</xdr:row>
      <xdr:rowOff>38100</xdr:rowOff>
    </xdr:to>
    <xdr:cxnSp macro="">
      <xdr:nvCxnSpPr>
        <xdr:cNvPr id="557" name="直線コネクタ 556"/>
        <xdr:cNvCxnSpPr/>
      </xdr:nvCxnSpPr>
      <xdr:spPr>
        <a:xfrm>
          <a:off x="12814300" y="1048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61"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562" name="n_1mainValue【学校施設】&#10;有形固定資産減価償却率"/>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140987</xdr:rowOff>
    </xdr:from>
    <xdr:ext cx="405111" cy="259045"/>
    <xdr:sp macro="" textlink="">
      <xdr:nvSpPr>
        <xdr:cNvPr id="563" name="n_2mainValue【学校施設】&#10;有形固定資産減価償却率"/>
        <xdr:cNvSpPr txBox="1"/>
      </xdr:nvSpPr>
      <xdr:spPr>
        <a:xfrm>
          <a:off x="14389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564" name="n_3mainValue【学校施設】&#10;有形固定資産減価償却率"/>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72407</xdr:rowOff>
    </xdr:from>
    <xdr:ext cx="405111" cy="259045"/>
    <xdr:sp macro="" textlink="">
      <xdr:nvSpPr>
        <xdr:cNvPr id="565" name="n_4mainValue【学校施設】&#10;有形固定資産減価償却率"/>
        <xdr:cNvSpPr txBox="1"/>
      </xdr:nvSpPr>
      <xdr:spPr>
        <a:xfrm>
          <a:off x="12611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45538</xdr:rowOff>
    </xdr:from>
    <xdr:to>
      <xdr:col>116</xdr:col>
      <xdr:colOff>114300</xdr:colOff>
      <xdr:row>61</xdr:row>
      <xdr:rowOff>147138</xdr:rowOff>
    </xdr:to>
    <xdr:sp macro="" textlink="">
      <xdr:nvSpPr>
        <xdr:cNvPr id="608" name="楕円 607"/>
        <xdr:cNvSpPr/>
      </xdr:nvSpPr>
      <xdr:spPr>
        <a:xfrm>
          <a:off x="22110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23965</xdr:rowOff>
    </xdr:from>
    <xdr:ext cx="469744" cy="259045"/>
    <xdr:sp macro="" textlink="">
      <xdr:nvSpPr>
        <xdr:cNvPr id="609" name="【学校施設】&#10;一人当たり面積該当値テキスト"/>
        <xdr:cNvSpPr txBox="1"/>
      </xdr:nvSpPr>
      <xdr:spPr>
        <a:xfrm>
          <a:off x="22199600" y="104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58601</xdr:rowOff>
    </xdr:from>
    <xdr:to>
      <xdr:col>112</xdr:col>
      <xdr:colOff>38100</xdr:colOff>
      <xdr:row>61</xdr:row>
      <xdr:rowOff>160201</xdr:rowOff>
    </xdr:to>
    <xdr:sp macro="" textlink="">
      <xdr:nvSpPr>
        <xdr:cNvPr id="610" name="楕円 609"/>
        <xdr:cNvSpPr/>
      </xdr:nvSpPr>
      <xdr:spPr>
        <a:xfrm>
          <a:off x="21272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96338</xdr:rowOff>
    </xdr:from>
    <xdr:to>
      <xdr:col>116</xdr:col>
      <xdr:colOff>63500</xdr:colOff>
      <xdr:row>61</xdr:row>
      <xdr:rowOff>109401</xdr:rowOff>
    </xdr:to>
    <xdr:cxnSp macro="">
      <xdr:nvCxnSpPr>
        <xdr:cNvPr id="611" name="直線コネクタ 610"/>
        <xdr:cNvCxnSpPr/>
      </xdr:nvCxnSpPr>
      <xdr:spPr>
        <a:xfrm flipV="1">
          <a:off x="21323300" y="105547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11249</xdr:rowOff>
    </xdr:from>
    <xdr:to>
      <xdr:col>107</xdr:col>
      <xdr:colOff>101600</xdr:colOff>
      <xdr:row>61</xdr:row>
      <xdr:rowOff>112849</xdr:rowOff>
    </xdr:to>
    <xdr:sp macro="" textlink="">
      <xdr:nvSpPr>
        <xdr:cNvPr id="612" name="楕円 611"/>
        <xdr:cNvSpPr/>
      </xdr:nvSpPr>
      <xdr:spPr>
        <a:xfrm>
          <a:off x="20383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62049</xdr:rowOff>
    </xdr:from>
    <xdr:to>
      <xdr:col>111</xdr:col>
      <xdr:colOff>177800</xdr:colOff>
      <xdr:row>61</xdr:row>
      <xdr:rowOff>109401</xdr:rowOff>
    </xdr:to>
    <xdr:cxnSp macro="">
      <xdr:nvCxnSpPr>
        <xdr:cNvPr id="613" name="直線コネクタ 612"/>
        <xdr:cNvCxnSpPr/>
      </xdr:nvCxnSpPr>
      <xdr:spPr>
        <a:xfrm>
          <a:off x="20434300" y="105204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14515</xdr:rowOff>
    </xdr:from>
    <xdr:to>
      <xdr:col>102</xdr:col>
      <xdr:colOff>165100</xdr:colOff>
      <xdr:row>61</xdr:row>
      <xdr:rowOff>116115</xdr:rowOff>
    </xdr:to>
    <xdr:sp macro="" textlink="">
      <xdr:nvSpPr>
        <xdr:cNvPr id="614" name="楕円 613"/>
        <xdr:cNvSpPr/>
      </xdr:nvSpPr>
      <xdr:spPr>
        <a:xfrm>
          <a:off x="19494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62049</xdr:rowOff>
    </xdr:from>
    <xdr:to>
      <xdr:col>107</xdr:col>
      <xdr:colOff>50800</xdr:colOff>
      <xdr:row>61</xdr:row>
      <xdr:rowOff>65315</xdr:rowOff>
    </xdr:to>
    <xdr:cxnSp macro="">
      <xdr:nvCxnSpPr>
        <xdr:cNvPr id="615" name="直線コネクタ 614"/>
        <xdr:cNvCxnSpPr/>
      </xdr:nvCxnSpPr>
      <xdr:spPr>
        <a:xfrm flipV="1">
          <a:off x="19545300" y="105204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164737</xdr:rowOff>
    </xdr:from>
    <xdr:to>
      <xdr:col>98</xdr:col>
      <xdr:colOff>38100</xdr:colOff>
      <xdr:row>61</xdr:row>
      <xdr:rowOff>94887</xdr:rowOff>
    </xdr:to>
    <xdr:sp macro="" textlink="">
      <xdr:nvSpPr>
        <xdr:cNvPr id="616" name="楕円 615"/>
        <xdr:cNvSpPr/>
      </xdr:nvSpPr>
      <xdr:spPr>
        <a:xfrm>
          <a:off x="18605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44087</xdr:rowOff>
    </xdr:from>
    <xdr:to>
      <xdr:col>102</xdr:col>
      <xdr:colOff>114300</xdr:colOff>
      <xdr:row>61</xdr:row>
      <xdr:rowOff>65315</xdr:rowOff>
    </xdr:to>
    <xdr:cxnSp macro="">
      <xdr:nvCxnSpPr>
        <xdr:cNvPr id="617" name="直線コネクタ 616"/>
        <xdr:cNvCxnSpPr/>
      </xdr:nvCxnSpPr>
      <xdr:spPr>
        <a:xfrm>
          <a:off x="18656300" y="105025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151328</xdr:rowOff>
    </xdr:from>
    <xdr:ext cx="469744" cy="259045"/>
    <xdr:sp macro="" textlink="">
      <xdr:nvSpPr>
        <xdr:cNvPr id="622" name="n_1mainValue【学校施設】&#10;一人当たり面積"/>
        <xdr:cNvSpPr txBox="1"/>
      </xdr:nvSpPr>
      <xdr:spPr>
        <a:xfrm>
          <a:off x="21075727" y="10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103976</xdr:rowOff>
    </xdr:from>
    <xdr:ext cx="469744" cy="259045"/>
    <xdr:sp macro="" textlink="">
      <xdr:nvSpPr>
        <xdr:cNvPr id="623" name="n_2mainValue【学校施設】&#10;一人当たり面積"/>
        <xdr:cNvSpPr txBox="1"/>
      </xdr:nvSpPr>
      <xdr:spPr>
        <a:xfrm>
          <a:off x="20199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107242</xdr:rowOff>
    </xdr:from>
    <xdr:ext cx="469744" cy="259045"/>
    <xdr:sp macro="" textlink="">
      <xdr:nvSpPr>
        <xdr:cNvPr id="624" name="n_3mainValue【学校施設】&#10;一人当たり面積"/>
        <xdr:cNvSpPr txBox="1"/>
      </xdr:nvSpPr>
      <xdr:spPr>
        <a:xfrm>
          <a:off x="193104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86014</xdr:rowOff>
    </xdr:from>
    <xdr:ext cx="469744" cy="259045"/>
    <xdr:sp macro="" textlink="">
      <xdr:nvSpPr>
        <xdr:cNvPr id="625" name="n_4mainValue【学校施設】&#10;一人当たり面積"/>
        <xdr:cNvSpPr txBox="1"/>
      </xdr:nvSpPr>
      <xdr:spPr>
        <a:xfrm>
          <a:off x="18421427" y="1054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5"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666" name="楕円 665"/>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667" name="【児童館】&#10;有形固定資産減価償却率該当値テキスト"/>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668" name="楕円 667"/>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118111</xdr:rowOff>
    </xdr:to>
    <xdr:cxnSp macro="">
      <xdr:nvCxnSpPr>
        <xdr:cNvPr id="669" name="直線コネクタ 668"/>
        <xdr:cNvCxnSpPr/>
      </xdr:nvCxnSpPr>
      <xdr:spPr>
        <a:xfrm>
          <a:off x="15481300" y="13982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670" name="楕円 669"/>
        <xdr:cNvSpPr/>
      </xdr:nvSpPr>
      <xdr:spPr>
        <a:xfrm>
          <a:off x="14541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81</xdr:row>
      <xdr:rowOff>95250</xdr:rowOff>
    </xdr:to>
    <xdr:cxnSp macro="">
      <xdr:nvCxnSpPr>
        <xdr:cNvPr id="671" name="直線コネクタ 670"/>
        <xdr:cNvCxnSpPr/>
      </xdr:nvCxnSpPr>
      <xdr:spPr>
        <a:xfrm>
          <a:off x="14592300" y="13938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133986</xdr:rowOff>
    </xdr:from>
    <xdr:to>
      <xdr:col>72</xdr:col>
      <xdr:colOff>38100</xdr:colOff>
      <xdr:row>81</xdr:row>
      <xdr:rowOff>64136</xdr:rowOff>
    </xdr:to>
    <xdr:sp macro="" textlink="">
      <xdr:nvSpPr>
        <xdr:cNvPr id="672" name="楕円 671"/>
        <xdr:cNvSpPr/>
      </xdr:nvSpPr>
      <xdr:spPr>
        <a:xfrm>
          <a:off x="13652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13336</xdr:rowOff>
    </xdr:from>
    <xdr:to>
      <xdr:col>76</xdr:col>
      <xdr:colOff>114300</xdr:colOff>
      <xdr:row>81</xdr:row>
      <xdr:rowOff>51436</xdr:rowOff>
    </xdr:to>
    <xdr:cxnSp macro="">
      <xdr:nvCxnSpPr>
        <xdr:cNvPr id="673" name="直線コネクタ 672"/>
        <xdr:cNvCxnSpPr/>
      </xdr:nvCxnSpPr>
      <xdr:spPr>
        <a:xfrm>
          <a:off x="13703300" y="13900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90170</xdr:rowOff>
    </xdr:from>
    <xdr:to>
      <xdr:col>67</xdr:col>
      <xdr:colOff>101600</xdr:colOff>
      <xdr:row>81</xdr:row>
      <xdr:rowOff>20320</xdr:rowOff>
    </xdr:to>
    <xdr:sp macro="" textlink="">
      <xdr:nvSpPr>
        <xdr:cNvPr id="674" name="楕円 673"/>
        <xdr:cNvSpPr/>
      </xdr:nvSpPr>
      <xdr:spPr>
        <a:xfrm>
          <a:off x="12763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81</xdr:row>
      <xdr:rowOff>13336</xdr:rowOff>
    </xdr:to>
    <xdr:cxnSp macro="">
      <xdr:nvCxnSpPr>
        <xdr:cNvPr id="675" name="直線コネクタ 674"/>
        <xdr:cNvCxnSpPr/>
      </xdr:nvCxnSpPr>
      <xdr:spPr>
        <a:xfrm>
          <a:off x="12814300" y="138569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6"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7"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78"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680" name="n_1main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681" name="n_2mainValue【児童館】&#10;有形固定資産減価償却率"/>
        <xdr:cNvSpPr txBox="1"/>
      </xdr:nvSpPr>
      <xdr:spPr>
        <a:xfrm>
          <a:off x="14389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80663</xdr:rowOff>
    </xdr:from>
    <xdr:ext cx="405111" cy="259045"/>
    <xdr:sp macro="" textlink="">
      <xdr:nvSpPr>
        <xdr:cNvPr id="682" name="n_3mainValue【児童館】&#10;有形固定資産減価償却率"/>
        <xdr:cNvSpPr txBox="1"/>
      </xdr:nvSpPr>
      <xdr:spPr>
        <a:xfrm>
          <a:off x="13500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36847</xdr:rowOff>
    </xdr:from>
    <xdr:ext cx="405111" cy="259045"/>
    <xdr:sp macro="" textlink="">
      <xdr:nvSpPr>
        <xdr:cNvPr id="683" name="n_4mainValue【児童館】&#10;有形固定資産減価償却率"/>
        <xdr:cNvSpPr txBox="1"/>
      </xdr:nvSpPr>
      <xdr:spPr>
        <a:xfrm>
          <a:off x="12611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0"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21" name="楕円 720"/>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22"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23" name="楕円 722"/>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24" name="直線コネクタ 723"/>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25" name="楕円 724"/>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26" name="直線コネクタ 725"/>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7" name="楕円 726"/>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28" name="直線コネクタ 727"/>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29" name="楕円 728"/>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730" name="直線コネクタ 729"/>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31"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32"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33"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34"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35"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36"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7"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38" name="n_4mainValue【児童館】&#10;一人当たり面積"/>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125985</xdr:rowOff>
    </xdr:from>
    <xdr:to>
      <xdr:col>85</xdr:col>
      <xdr:colOff>177800</xdr:colOff>
      <xdr:row>103</xdr:row>
      <xdr:rowOff>56135</xdr:rowOff>
    </xdr:to>
    <xdr:sp macro="" textlink="">
      <xdr:nvSpPr>
        <xdr:cNvPr id="777" name="楕円 776"/>
        <xdr:cNvSpPr/>
      </xdr:nvSpPr>
      <xdr:spPr>
        <a:xfrm>
          <a:off x="162687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104412</xdr:rowOff>
    </xdr:from>
    <xdr:ext cx="405111" cy="259045"/>
    <xdr:sp macro="" textlink="">
      <xdr:nvSpPr>
        <xdr:cNvPr id="778" name="【公民館】&#10;有形固定資産減価償却率該当値テキスト"/>
        <xdr:cNvSpPr txBox="1"/>
      </xdr:nvSpPr>
      <xdr:spPr>
        <a:xfrm>
          <a:off x="16357600" y="175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103124</xdr:rowOff>
    </xdr:from>
    <xdr:to>
      <xdr:col>81</xdr:col>
      <xdr:colOff>101600</xdr:colOff>
      <xdr:row>103</xdr:row>
      <xdr:rowOff>33274</xdr:rowOff>
    </xdr:to>
    <xdr:sp macro="" textlink="">
      <xdr:nvSpPr>
        <xdr:cNvPr id="779" name="楕円 778"/>
        <xdr:cNvSpPr/>
      </xdr:nvSpPr>
      <xdr:spPr>
        <a:xfrm>
          <a:off x="15430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153924</xdr:rowOff>
    </xdr:from>
    <xdr:to>
      <xdr:col>85</xdr:col>
      <xdr:colOff>127000</xdr:colOff>
      <xdr:row>103</xdr:row>
      <xdr:rowOff>5335</xdr:rowOff>
    </xdr:to>
    <xdr:cxnSp macro="">
      <xdr:nvCxnSpPr>
        <xdr:cNvPr id="780" name="直線コネクタ 779"/>
        <xdr:cNvCxnSpPr/>
      </xdr:nvCxnSpPr>
      <xdr:spPr>
        <a:xfrm>
          <a:off x="15481300" y="176418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73406</xdr:rowOff>
    </xdr:from>
    <xdr:to>
      <xdr:col>76</xdr:col>
      <xdr:colOff>165100</xdr:colOff>
      <xdr:row>103</xdr:row>
      <xdr:rowOff>3556</xdr:rowOff>
    </xdr:to>
    <xdr:sp macro="" textlink="">
      <xdr:nvSpPr>
        <xdr:cNvPr id="781" name="楕円 780"/>
        <xdr:cNvSpPr/>
      </xdr:nvSpPr>
      <xdr:spPr>
        <a:xfrm>
          <a:off x="14541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124206</xdr:rowOff>
    </xdr:from>
    <xdr:to>
      <xdr:col>81</xdr:col>
      <xdr:colOff>50800</xdr:colOff>
      <xdr:row>102</xdr:row>
      <xdr:rowOff>153924</xdr:rowOff>
    </xdr:to>
    <xdr:cxnSp macro="">
      <xdr:nvCxnSpPr>
        <xdr:cNvPr id="782" name="直線コネクタ 781"/>
        <xdr:cNvCxnSpPr/>
      </xdr:nvCxnSpPr>
      <xdr:spPr>
        <a:xfrm>
          <a:off x="14592300" y="176121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48261</xdr:rowOff>
    </xdr:from>
    <xdr:to>
      <xdr:col>72</xdr:col>
      <xdr:colOff>38100</xdr:colOff>
      <xdr:row>102</xdr:row>
      <xdr:rowOff>149861</xdr:rowOff>
    </xdr:to>
    <xdr:sp macro="" textlink="">
      <xdr:nvSpPr>
        <xdr:cNvPr id="783" name="楕円 782"/>
        <xdr:cNvSpPr/>
      </xdr:nvSpPr>
      <xdr:spPr>
        <a:xfrm>
          <a:off x="13652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99061</xdr:rowOff>
    </xdr:from>
    <xdr:to>
      <xdr:col>76</xdr:col>
      <xdr:colOff>114300</xdr:colOff>
      <xdr:row>102</xdr:row>
      <xdr:rowOff>124206</xdr:rowOff>
    </xdr:to>
    <xdr:cxnSp macro="">
      <xdr:nvCxnSpPr>
        <xdr:cNvPr id="784" name="直線コネクタ 783"/>
        <xdr:cNvCxnSpPr/>
      </xdr:nvCxnSpPr>
      <xdr:spPr>
        <a:xfrm>
          <a:off x="13703300" y="1758696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7113</xdr:rowOff>
    </xdr:from>
    <xdr:to>
      <xdr:col>67</xdr:col>
      <xdr:colOff>101600</xdr:colOff>
      <xdr:row>102</xdr:row>
      <xdr:rowOff>108713</xdr:rowOff>
    </xdr:to>
    <xdr:sp macro="" textlink="">
      <xdr:nvSpPr>
        <xdr:cNvPr id="785" name="楕円 784"/>
        <xdr:cNvSpPr/>
      </xdr:nvSpPr>
      <xdr:spPr>
        <a:xfrm>
          <a:off x="12763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57913</xdr:rowOff>
    </xdr:from>
    <xdr:to>
      <xdr:col>71</xdr:col>
      <xdr:colOff>177800</xdr:colOff>
      <xdr:row>102</xdr:row>
      <xdr:rowOff>99061</xdr:rowOff>
    </xdr:to>
    <xdr:cxnSp macro="">
      <xdr:nvCxnSpPr>
        <xdr:cNvPr id="786" name="直線コネクタ 785"/>
        <xdr:cNvCxnSpPr/>
      </xdr:nvCxnSpPr>
      <xdr:spPr>
        <a:xfrm>
          <a:off x="12814300" y="17545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87"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88"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89"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90"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24401</xdr:rowOff>
    </xdr:from>
    <xdr:ext cx="405111" cy="259045"/>
    <xdr:sp macro="" textlink="">
      <xdr:nvSpPr>
        <xdr:cNvPr id="791" name="n_1mainValue【公民館】&#10;有形固定資産減価償却率"/>
        <xdr:cNvSpPr txBox="1"/>
      </xdr:nvSpPr>
      <xdr:spPr>
        <a:xfrm>
          <a:off x="15266044" y="1768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166133</xdr:rowOff>
    </xdr:from>
    <xdr:ext cx="405111" cy="259045"/>
    <xdr:sp macro="" textlink="">
      <xdr:nvSpPr>
        <xdr:cNvPr id="792" name="n_2mainValue【公民館】&#10;有形固定資産減価償却率"/>
        <xdr:cNvSpPr txBox="1"/>
      </xdr:nvSpPr>
      <xdr:spPr>
        <a:xfrm>
          <a:off x="14389744" y="1765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93" name="n_3main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99840</xdr:rowOff>
    </xdr:from>
    <xdr:ext cx="405111" cy="259045"/>
    <xdr:sp macro="" textlink="">
      <xdr:nvSpPr>
        <xdr:cNvPr id="794" name="n_4mainValue【公民館】&#10;有形固定資産減価償却率"/>
        <xdr:cNvSpPr txBox="1"/>
      </xdr:nvSpPr>
      <xdr:spPr>
        <a:xfrm>
          <a:off x="12611744" y="1758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34" name="楕円 833"/>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35" name="【公民館】&#10;一人当たり面積該当値テキスト"/>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36" name="楕円 835"/>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837" name="直線コネクタ 836"/>
        <xdr:cNvCxnSpPr/>
      </xdr:nvCxnSpPr>
      <xdr:spPr>
        <a:xfrm>
          <a:off x="21323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838" name="楕円 837"/>
        <xdr:cNvSpPr/>
      </xdr:nvSpPr>
      <xdr:spPr>
        <a:xfrm>
          <a:off x="2038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839" name="直線コネクタ 838"/>
        <xdr:cNvCxnSpPr/>
      </xdr:nvCxnSpPr>
      <xdr:spPr>
        <a:xfrm>
          <a:off x="20434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840" name="楕円 839"/>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137161</xdr:rowOff>
    </xdr:to>
    <xdr:cxnSp macro="">
      <xdr:nvCxnSpPr>
        <xdr:cNvPr id="841" name="直線コネクタ 840"/>
        <xdr:cNvCxnSpPr/>
      </xdr:nvCxnSpPr>
      <xdr:spPr>
        <a:xfrm flipV="1">
          <a:off x="19545300" y="18288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842" name="楕円 841"/>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137161</xdr:rowOff>
    </xdr:to>
    <xdr:cxnSp macro="">
      <xdr:nvCxnSpPr>
        <xdr:cNvPr id="843" name="直線コネクタ 842"/>
        <xdr:cNvCxnSpPr/>
      </xdr:nvCxnSpPr>
      <xdr:spPr>
        <a:xfrm>
          <a:off x="18656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5"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47"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48" name="n_1mainValue【公民館】&#10;一人当たり面積"/>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849" name="n_2mainValue【公民館】&#10;一人当たり面積"/>
        <xdr:cNvSpPr txBox="1"/>
      </xdr:nvSpPr>
      <xdr:spPr>
        <a:xfrm>
          <a:off x="20199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850" name="n_3mainValue【公民館】&#10;一人当たり面積"/>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851" name="n_4mainValue【公民館】&#10;一人当たり面積"/>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又は各施設類型ごとの比較において特に有形固定資産減価償却率が高くなっている施設は、庁舎、体育館・プール、一般廃棄物処理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また公営住宅においては、一人当たり面積が類似団体平均を大きく上回っている。これは平成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4" name="楕円 73"/>
        <xdr:cNvSpPr/>
      </xdr:nvSpPr>
      <xdr:spPr>
        <a:xfrm>
          <a:off x="4584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150784</xdr:rowOff>
    </xdr:from>
    <xdr:ext cx="405111" cy="259045"/>
    <xdr:sp macro="" textlink="">
      <xdr:nvSpPr>
        <xdr:cNvPr id="75" name="【図書館】&#10;有形固定資産減価償却率該当値テキスト"/>
        <xdr:cNvSpPr txBox="1"/>
      </xdr:nvSpPr>
      <xdr:spPr>
        <a:xfrm>
          <a:off x="4673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51707</xdr:rowOff>
    </xdr:to>
    <xdr:cxnSp macro="">
      <xdr:nvCxnSpPr>
        <xdr:cNvPr id="77" name="直線コネクタ 76"/>
        <xdr:cNvCxnSpPr/>
      </xdr:nvCxnSpPr>
      <xdr:spPr>
        <a:xfrm>
          <a:off x="3797300" y="65357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20683</xdr:rowOff>
    </xdr:to>
    <xdr:cxnSp macro="">
      <xdr:nvCxnSpPr>
        <xdr:cNvPr id="79" name="直線コネクタ 78"/>
        <xdr:cNvCxnSpPr/>
      </xdr:nvCxnSpPr>
      <xdr:spPr>
        <a:xfrm>
          <a:off x="2908300" y="65080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84183</xdr:rowOff>
    </xdr:from>
    <xdr:to>
      <xdr:col>10</xdr:col>
      <xdr:colOff>165100</xdr:colOff>
      <xdr:row>38</xdr:row>
      <xdr:rowOff>14332</xdr:rowOff>
    </xdr:to>
    <xdr:sp macro="" textlink="">
      <xdr:nvSpPr>
        <xdr:cNvPr id="80" name="楕円 79"/>
        <xdr:cNvSpPr/>
      </xdr:nvSpPr>
      <xdr:spPr>
        <a:xfrm>
          <a:off x="1968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134983</xdr:rowOff>
    </xdr:from>
    <xdr:to>
      <xdr:col>15</xdr:col>
      <xdr:colOff>50800</xdr:colOff>
      <xdr:row>37</xdr:row>
      <xdr:rowOff>164374</xdr:rowOff>
    </xdr:to>
    <xdr:cxnSp macro="">
      <xdr:nvCxnSpPr>
        <xdr:cNvPr id="81" name="直線コネクタ 80"/>
        <xdr:cNvCxnSpPr/>
      </xdr:nvCxnSpPr>
      <xdr:spPr>
        <a:xfrm>
          <a:off x="2019300" y="64786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51526</xdr:rowOff>
    </xdr:from>
    <xdr:to>
      <xdr:col>6</xdr:col>
      <xdr:colOff>38100</xdr:colOff>
      <xdr:row>37</xdr:row>
      <xdr:rowOff>153126</xdr:rowOff>
    </xdr:to>
    <xdr:sp macro="" textlink="">
      <xdr:nvSpPr>
        <xdr:cNvPr id="82" name="楕円 81"/>
        <xdr:cNvSpPr/>
      </xdr:nvSpPr>
      <xdr:spPr>
        <a:xfrm>
          <a:off x="1079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102326</xdr:rowOff>
    </xdr:from>
    <xdr:to>
      <xdr:col>10</xdr:col>
      <xdr:colOff>114300</xdr:colOff>
      <xdr:row>37</xdr:row>
      <xdr:rowOff>134983</xdr:rowOff>
    </xdr:to>
    <xdr:cxnSp macro="">
      <xdr:nvCxnSpPr>
        <xdr:cNvPr id="83" name="直線コネクタ 82"/>
        <xdr:cNvCxnSpPr/>
      </xdr:nvCxnSpPr>
      <xdr:spPr>
        <a:xfrm>
          <a:off x="1130300" y="64459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88" name="n_1mainValue【図書館】&#10;有形固定資産減価償却率"/>
        <xdr:cNvSpPr txBox="1"/>
      </xdr:nvSpPr>
      <xdr:spPr>
        <a:xfrm>
          <a:off x="3582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34851</xdr:rowOff>
    </xdr:from>
    <xdr:ext cx="405111" cy="259045"/>
    <xdr:sp macro="" textlink="">
      <xdr:nvSpPr>
        <xdr:cNvPr id="89" name="n_2mainValue【図書館】&#10;有形固定資産減価償却率"/>
        <xdr:cNvSpPr txBox="1"/>
      </xdr:nvSpPr>
      <xdr:spPr>
        <a:xfrm>
          <a:off x="2705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5460</xdr:rowOff>
    </xdr:from>
    <xdr:ext cx="405111" cy="259045"/>
    <xdr:sp macro="" textlink="">
      <xdr:nvSpPr>
        <xdr:cNvPr id="90" name="n_3mainValue【図書館】&#10;有形固定資産減価償却率"/>
        <xdr:cNvSpPr txBox="1"/>
      </xdr:nvSpPr>
      <xdr:spPr>
        <a:xfrm>
          <a:off x="1816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144253</xdr:rowOff>
    </xdr:from>
    <xdr:ext cx="405111" cy="259045"/>
    <xdr:sp macro="" textlink="">
      <xdr:nvSpPr>
        <xdr:cNvPr id="91" name="n_4mainValue【図書館】&#10;有形固定資産減価償却率"/>
        <xdr:cNvSpPr txBox="1"/>
      </xdr:nvSpPr>
      <xdr:spPr>
        <a:xfrm>
          <a:off x="927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9" name="楕円 128"/>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0"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1" name="楕円 130"/>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2" name="直線コネクタ 131"/>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3" name="楕円 132"/>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4" name="直線コネクタ 133"/>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6" name="直線コネクタ 135"/>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3"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4"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7" name="楕円 186"/>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88" name="【体育館・プール】&#10;有形固定資産減価償却率該当値テキスト"/>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89" name="楕円 188"/>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129540</xdr:rowOff>
    </xdr:to>
    <xdr:cxnSp macro="">
      <xdr:nvCxnSpPr>
        <xdr:cNvPr id="190" name="直線コネクタ 189"/>
        <xdr:cNvCxnSpPr/>
      </xdr:nvCxnSpPr>
      <xdr:spPr>
        <a:xfrm>
          <a:off x="3797300" y="105727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1" name="楕円 190"/>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114300</xdr:rowOff>
    </xdr:to>
    <xdr:cxnSp macro="">
      <xdr:nvCxnSpPr>
        <xdr:cNvPr id="192" name="直線コネクタ 191"/>
        <xdr:cNvCxnSpPr/>
      </xdr:nvCxnSpPr>
      <xdr:spPr>
        <a:xfrm>
          <a:off x="2908300" y="1053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3" name="楕円 192"/>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80010</xdr:rowOff>
    </xdr:to>
    <xdr:cxnSp macro="">
      <xdr:nvCxnSpPr>
        <xdr:cNvPr id="194" name="直線コネクタ 193"/>
        <xdr:cNvCxnSpPr/>
      </xdr:nvCxnSpPr>
      <xdr:spPr>
        <a:xfrm>
          <a:off x="2019300" y="1050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130175</xdr:rowOff>
    </xdr:from>
    <xdr:to>
      <xdr:col>6</xdr:col>
      <xdr:colOff>38100</xdr:colOff>
      <xdr:row>61</xdr:row>
      <xdr:rowOff>60325</xdr:rowOff>
    </xdr:to>
    <xdr:sp macro="" textlink="">
      <xdr:nvSpPr>
        <xdr:cNvPr id="195" name="楕円 194"/>
        <xdr:cNvSpPr/>
      </xdr:nvSpPr>
      <xdr:spPr>
        <a:xfrm>
          <a:off x="107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xdr:rowOff>
    </xdr:from>
    <xdr:to>
      <xdr:col>10</xdr:col>
      <xdr:colOff>114300</xdr:colOff>
      <xdr:row>61</xdr:row>
      <xdr:rowOff>45720</xdr:rowOff>
    </xdr:to>
    <xdr:cxnSp macro="">
      <xdr:nvCxnSpPr>
        <xdr:cNvPr id="196" name="直線コネクタ 195"/>
        <xdr:cNvCxnSpPr/>
      </xdr:nvCxnSpPr>
      <xdr:spPr>
        <a:xfrm>
          <a:off x="1130300" y="10467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201" name="n_1mainValue【体育館・プール】&#10;有形固定資産減価償却率"/>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2" name="n_2mainValue【体育館・プー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87647</xdr:rowOff>
    </xdr:from>
    <xdr:ext cx="405111" cy="259045"/>
    <xdr:sp macro="" textlink="">
      <xdr:nvSpPr>
        <xdr:cNvPr id="203" name="n_3mainValue【体育館・プール】&#10;有形固定資産減価償却率"/>
        <xdr:cNvSpPr txBox="1"/>
      </xdr:nvSpPr>
      <xdr:spPr>
        <a:xfrm>
          <a:off x="1816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51452</xdr:rowOff>
    </xdr:from>
    <xdr:ext cx="405111" cy="259045"/>
    <xdr:sp macro="" textlink="">
      <xdr:nvSpPr>
        <xdr:cNvPr id="204" name="n_4mainValue【体育館・プール】&#10;有形固定資産減価償却率"/>
        <xdr:cNvSpPr txBox="1"/>
      </xdr:nvSpPr>
      <xdr:spPr>
        <a:xfrm>
          <a:off x="927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42" name="楕円 241"/>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43" name="【体育館・プール】&#10;一人当たり面積該当値テキスト"/>
        <xdr:cNvSpPr txBox="1"/>
      </xdr:nvSpPr>
      <xdr:spPr>
        <a:xfrm>
          <a:off x="10515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244" name="楕円 243"/>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52578</xdr:rowOff>
    </xdr:to>
    <xdr:cxnSp macro="">
      <xdr:nvCxnSpPr>
        <xdr:cNvPr id="245" name="直線コネクタ 244"/>
        <xdr:cNvCxnSpPr/>
      </xdr:nvCxnSpPr>
      <xdr:spPr>
        <a:xfrm>
          <a:off x="9639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46" name="楕円 245"/>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52578</xdr:rowOff>
    </xdr:to>
    <xdr:cxnSp macro="">
      <xdr:nvCxnSpPr>
        <xdr:cNvPr id="247" name="直線コネクタ 246"/>
        <xdr:cNvCxnSpPr/>
      </xdr:nvCxnSpPr>
      <xdr:spPr>
        <a:xfrm>
          <a:off x="8750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xdr:rowOff>
    </xdr:from>
    <xdr:to>
      <xdr:col>41</xdr:col>
      <xdr:colOff>101600</xdr:colOff>
      <xdr:row>63</xdr:row>
      <xdr:rowOff>103378</xdr:rowOff>
    </xdr:to>
    <xdr:sp macro="" textlink="">
      <xdr:nvSpPr>
        <xdr:cNvPr id="248" name="楕円 247"/>
        <xdr:cNvSpPr/>
      </xdr:nvSpPr>
      <xdr:spPr>
        <a:xfrm>
          <a:off x="7810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52578</xdr:rowOff>
    </xdr:to>
    <xdr:cxnSp macro="">
      <xdr:nvCxnSpPr>
        <xdr:cNvPr id="249" name="直線コネクタ 248"/>
        <xdr:cNvCxnSpPr/>
      </xdr:nvCxnSpPr>
      <xdr:spPr>
        <a:xfrm>
          <a:off x="7861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250" name="楕円 249"/>
        <xdr:cNvSpPr/>
      </xdr:nvSpPr>
      <xdr:spPr>
        <a:xfrm>
          <a:off x="6921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52578</xdr:rowOff>
    </xdr:to>
    <xdr:cxnSp macro="">
      <xdr:nvCxnSpPr>
        <xdr:cNvPr id="251" name="直線コネクタ 250"/>
        <xdr:cNvCxnSpPr/>
      </xdr:nvCxnSpPr>
      <xdr:spPr>
        <a:xfrm>
          <a:off x="6972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94505</xdr:rowOff>
    </xdr:from>
    <xdr:ext cx="469744" cy="259045"/>
    <xdr:sp macro="" textlink="">
      <xdr:nvSpPr>
        <xdr:cNvPr id="256" name="n_1mainValue【体育館・プール】&#10;一人当たり面積"/>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257" name="n_2mainValue【体育館・プール】&#10;一人当たり面積"/>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94505</xdr:rowOff>
    </xdr:from>
    <xdr:ext cx="469744" cy="259045"/>
    <xdr:sp macro="" textlink="">
      <xdr:nvSpPr>
        <xdr:cNvPr id="258" name="n_3mainValue【体育館・プール】&#10;一人当たり面積"/>
        <xdr:cNvSpPr txBox="1"/>
      </xdr:nvSpPr>
      <xdr:spPr>
        <a:xfrm>
          <a:off x="7626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94505</xdr:rowOff>
    </xdr:from>
    <xdr:ext cx="469744" cy="259045"/>
    <xdr:sp macro="" textlink="">
      <xdr:nvSpPr>
        <xdr:cNvPr id="259" name="n_4mainValue【体育館・プール】&#10;一人当たり面積"/>
        <xdr:cNvSpPr txBox="1"/>
      </xdr:nvSpPr>
      <xdr:spPr>
        <a:xfrm>
          <a:off x="6737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298" name="楕円 297"/>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137177</xdr:rowOff>
    </xdr:from>
    <xdr:ext cx="405111" cy="259045"/>
    <xdr:sp macro="" textlink="">
      <xdr:nvSpPr>
        <xdr:cNvPr id="299" name="【福祉施設】&#10;有形固定資産減価償却率該当値テキスト"/>
        <xdr:cNvSpPr txBox="1"/>
      </xdr:nvSpPr>
      <xdr:spPr>
        <a:xfrm>
          <a:off x="4673600"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149606</xdr:rowOff>
    </xdr:from>
    <xdr:to>
      <xdr:col>20</xdr:col>
      <xdr:colOff>38100</xdr:colOff>
      <xdr:row>80</xdr:row>
      <xdr:rowOff>79756</xdr:rowOff>
    </xdr:to>
    <xdr:sp macro="" textlink="">
      <xdr:nvSpPr>
        <xdr:cNvPr id="300" name="楕円 299"/>
        <xdr:cNvSpPr/>
      </xdr:nvSpPr>
      <xdr:spPr>
        <a:xfrm>
          <a:off x="3746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28956</xdr:rowOff>
    </xdr:from>
    <xdr:to>
      <xdr:col>24</xdr:col>
      <xdr:colOff>63500</xdr:colOff>
      <xdr:row>80</xdr:row>
      <xdr:rowOff>38100</xdr:rowOff>
    </xdr:to>
    <xdr:cxnSp macro="">
      <xdr:nvCxnSpPr>
        <xdr:cNvPr id="301" name="直線コネクタ 300"/>
        <xdr:cNvCxnSpPr/>
      </xdr:nvCxnSpPr>
      <xdr:spPr>
        <a:xfrm>
          <a:off x="3797300" y="137449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101600</xdr:rowOff>
    </xdr:from>
    <xdr:to>
      <xdr:col>15</xdr:col>
      <xdr:colOff>101600</xdr:colOff>
      <xdr:row>80</xdr:row>
      <xdr:rowOff>31750</xdr:rowOff>
    </xdr:to>
    <xdr:sp macro="" textlink="">
      <xdr:nvSpPr>
        <xdr:cNvPr id="302" name="楕円 301"/>
        <xdr:cNvSpPr/>
      </xdr:nvSpPr>
      <xdr:spPr>
        <a:xfrm>
          <a:off x="2857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152400</xdr:rowOff>
    </xdr:from>
    <xdr:to>
      <xdr:col>19</xdr:col>
      <xdr:colOff>177800</xdr:colOff>
      <xdr:row>80</xdr:row>
      <xdr:rowOff>28956</xdr:rowOff>
    </xdr:to>
    <xdr:cxnSp macro="">
      <xdr:nvCxnSpPr>
        <xdr:cNvPr id="303" name="直線コネクタ 302"/>
        <xdr:cNvCxnSpPr/>
      </xdr:nvCxnSpPr>
      <xdr:spPr>
        <a:xfrm>
          <a:off x="2908300" y="136969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51308</xdr:rowOff>
    </xdr:from>
    <xdr:to>
      <xdr:col>10</xdr:col>
      <xdr:colOff>165100</xdr:colOff>
      <xdr:row>79</xdr:row>
      <xdr:rowOff>152908</xdr:rowOff>
    </xdr:to>
    <xdr:sp macro="" textlink="">
      <xdr:nvSpPr>
        <xdr:cNvPr id="304" name="楕円 303"/>
        <xdr:cNvSpPr/>
      </xdr:nvSpPr>
      <xdr:spPr>
        <a:xfrm>
          <a:off x="1968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102108</xdr:rowOff>
    </xdr:from>
    <xdr:to>
      <xdr:col>15</xdr:col>
      <xdr:colOff>50800</xdr:colOff>
      <xdr:row>79</xdr:row>
      <xdr:rowOff>152400</xdr:rowOff>
    </xdr:to>
    <xdr:cxnSp macro="">
      <xdr:nvCxnSpPr>
        <xdr:cNvPr id="305" name="直線コネクタ 304"/>
        <xdr:cNvCxnSpPr/>
      </xdr:nvCxnSpPr>
      <xdr:spPr>
        <a:xfrm>
          <a:off x="2019300" y="136466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28448</xdr:rowOff>
    </xdr:from>
    <xdr:to>
      <xdr:col>6</xdr:col>
      <xdr:colOff>38100</xdr:colOff>
      <xdr:row>79</xdr:row>
      <xdr:rowOff>130048</xdr:rowOff>
    </xdr:to>
    <xdr:sp macro="" textlink="">
      <xdr:nvSpPr>
        <xdr:cNvPr id="306" name="楕円 305"/>
        <xdr:cNvSpPr/>
      </xdr:nvSpPr>
      <xdr:spPr>
        <a:xfrm>
          <a:off x="1079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79248</xdr:rowOff>
    </xdr:from>
    <xdr:to>
      <xdr:col>10</xdr:col>
      <xdr:colOff>114300</xdr:colOff>
      <xdr:row>79</xdr:row>
      <xdr:rowOff>102108</xdr:rowOff>
    </xdr:to>
    <xdr:cxnSp macro="">
      <xdr:nvCxnSpPr>
        <xdr:cNvPr id="307" name="直線コネクタ 306"/>
        <xdr:cNvCxnSpPr/>
      </xdr:nvCxnSpPr>
      <xdr:spPr>
        <a:xfrm>
          <a:off x="1130300" y="136237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121175</xdr:rowOff>
    </xdr:from>
    <xdr:ext cx="405111" cy="259045"/>
    <xdr:sp macro="" textlink="">
      <xdr:nvSpPr>
        <xdr:cNvPr id="311" name="n_4aveValue【福祉施設】&#10;有形固定資産減価償却率"/>
        <xdr:cNvSpPr txBox="1"/>
      </xdr:nvSpPr>
      <xdr:spPr>
        <a:xfrm>
          <a:off x="92774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70883</xdr:rowOff>
    </xdr:from>
    <xdr:ext cx="405111" cy="259045"/>
    <xdr:sp macro="" textlink="">
      <xdr:nvSpPr>
        <xdr:cNvPr id="312" name="n_1mainValue【福祉施設】&#10;有形固定資産減価償却率"/>
        <xdr:cNvSpPr txBox="1"/>
      </xdr:nvSpPr>
      <xdr:spPr>
        <a:xfrm>
          <a:off x="35820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22877</xdr:rowOff>
    </xdr:from>
    <xdr:ext cx="405111" cy="259045"/>
    <xdr:sp macro="" textlink="">
      <xdr:nvSpPr>
        <xdr:cNvPr id="313" name="n_2mainValue【福祉施設】&#10;有形固定資産減価償却率"/>
        <xdr:cNvSpPr txBox="1"/>
      </xdr:nvSpPr>
      <xdr:spPr>
        <a:xfrm>
          <a:off x="2705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14" name="n_3main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5" name="n_4main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57" name="楕円 356"/>
        <xdr:cNvSpPr/>
      </xdr:nvSpPr>
      <xdr:spPr>
        <a:xfrm>
          <a:off x="104267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89098</xdr:rowOff>
    </xdr:from>
    <xdr:ext cx="469744" cy="259045"/>
    <xdr:sp macro="" textlink="">
      <xdr:nvSpPr>
        <xdr:cNvPr id="358" name="【福祉施設】&#10;一人当たり面積該当値テキスト"/>
        <xdr:cNvSpPr txBox="1"/>
      </xdr:nvSpPr>
      <xdr:spPr>
        <a:xfrm>
          <a:off x="10515600"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66221</xdr:rowOff>
    </xdr:from>
    <xdr:to>
      <xdr:col>50</xdr:col>
      <xdr:colOff>165100</xdr:colOff>
      <xdr:row>83</xdr:row>
      <xdr:rowOff>167821</xdr:rowOff>
    </xdr:to>
    <xdr:sp macro="" textlink="">
      <xdr:nvSpPr>
        <xdr:cNvPr id="359" name="楕円 358"/>
        <xdr:cNvSpPr/>
      </xdr:nvSpPr>
      <xdr:spPr>
        <a:xfrm>
          <a:off x="9588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117021</xdr:rowOff>
    </xdr:from>
    <xdr:to>
      <xdr:col>55</xdr:col>
      <xdr:colOff>0</xdr:colOff>
      <xdr:row>83</xdr:row>
      <xdr:rowOff>117021</xdr:rowOff>
    </xdr:to>
    <xdr:cxnSp macro="">
      <xdr:nvCxnSpPr>
        <xdr:cNvPr id="360" name="直線コネクタ 359"/>
        <xdr:cNvCxnSpPr/>
      </xdr:nvCxnSpPr>
      <xdr:spPr>
        <a:xfrm>
          <a:off x="9639300" y="14347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66221</xdr:rowOff>
    </xdr:from>
    <xdr:to>
      <xdr:col>46</xdr:col>
      <xdr:colOff>38100</xdr:colOff>
      <xdr:row>83</xdr:row>
      <xdr:rowOff>167821</xdr:rowOff>
    </xdr:to>
    <xdr:sp macro="" textlink="">
      <xdr:nvSpPr>
        <xdr:cNvPr id="361" name="楕円 360"/>
        <xdr:cNvSpPr/>
      </xdr:nvSpPr>
      <xdr:spPr>
        <a:xfrm>
          <a:off x="8699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117021</xdr:rowOff>
    </xdr:from>
    <xdr:to>
      <xdr:col>50</xdr:col>
      <xdr:colOff>114300</xdr:colOff>
      <xdr:row>83</xdr:row>
      <xdr:rowOff>117021</xdr:rowOff>
    </xdr:to>
    <xdr:cxnSp macro="">
      <xdr:nvCxnSpPr>
        <xdr:cNvPr id="362" name="直線コネクタ 361"/>
        <xdr:cNvCxnSpPr/>
      </xdr:nvCxnSpPr>
      <xdr:spPr>
        <a:xfrm>
          <a:off x="8750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66221</xdr:rowOff>
    </xdr:from>
    <xdr:to>
      <xdr:col>41</xdr:col>
      <xdr:colOff>101600</xdr:colOff>
      <xdr:row>83</xdr:row>
      <xdr:rowOff>167821</xdr:rowOff>
    </xdr:to>
    <xdr:sp macro="" textlink="">
      <xdr:nvSpPr>
        <xdr:cNvPr id="363" name="楕円 362"/>
        <xdr:cNvSpPr/>
      </xdr:nvSpPr>
      <xdr:spPr>
        <a:xfrm>
          <a:off x="7810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117021</xdr:rowOff>
    </xdr:from>
    <xdr:to>
      <xdr:col>45</xdr:col>
      <xdr:colOff>177800</xdr:colOff>
      <xdr:row>83</xdr:row>
      <xdr:rowOff>117021</xdr:rowOff>
    </xdr:to>
    <xdr:cxnSp macro="">
      <xdr:nvCxnSpPr>
        <xdr:cNvPr id="364" name="直線コネクタ 363"/>
        <xdr:cNvCxnSpPr/>
      </xdr:nvCxnSpPr>
      <xdr:spPr>
        <a:xfrm>
          <a:off x="7861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65" name="楕円 364"/>
        <xdr:cNvSpPr/>
      </xdr:nvSpPr>
      <xdr:spPr>
        <a:xfrm>
          <a:off x="6921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84364</xdr:rowOff>
    </xdr:from>
    <xdr:to>
      <xdr:col>41</xdr:col>
      <xdr:colOff>50800</xdr:colOff>
      <xdr:row>83</xdr:row>
      <xdr:rowOff>117021</xdr:rowOff>
    </xdr:to>
    <xdr:cxnSp macro="">
      <xdr:nvCxnSpPr>
        <xdr:cNvPr id="366" name="直線コネクタ 365"/>
        <xdr:cNvCxnSpPr/>
      </xdr:nvCxnSpPr>
      <xdr:spPr>
        <a:xfrm>
          <a:off x="6972300" y="14314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69"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12898</xdr:rowOff>
    </xdr:from>
    <xdr:ext cx="469744" cy="259045"/>
    <xdr:sp macro="" textlink="">
      <xdr:nvSpPr>
        <xdr:cNvPr id="371" name="n_1mainValue【福祉施設】&#10;一人当たり面積"/>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158948</xdr:rowOff>
    </xdr:from>
    <xdr:ext cx="469744" cy="259045"/>
    <xdr:sp macro="" textlink="">
      <xdr:nvSpPr>
        <xdr:cNvPr id="372" name="n_2mainValue【福祉施設】&#10;一人当たり面積"/>
        <xdr:cNvSpPr txBox="1"/>
      </xdr:nvSpPr>
      <xdr:spPr>
        <a:xfrm>
          <a:off x="8515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12898</xdr:rowOff>
    </xdr:from>
    <xdr:ext cx="469744" cy="259045"/>
    <xdr:sp macro="" textlink="">
      <xdr:nvSpPr>
        <xdr:cNvPr id="373" name="n_3mainValue【福祉施設】&#10;一人当たり面積"/>
        <xdr:cNvSpPr txBox="1"/>
      </xdr:nvSpPr>
      <xdr:spPr>
        <a:xfrm>
          <a:off x="7626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main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416" name="楕円 415"/>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78939</xdr:rowOff>
    </xdr:from>
    <xdr:ext cx="405111" cy="259045"/>
    <xdr:sp macro="" textlink="">
      <xdr:nvSpPr>
        <xdr:cNvPr id="417" name="【市民会館】&#10;有形固定資産減価償却率該当値テキスト"/>
        <xdr:cNvSpPr txBox="1"/>
      </xdr:nvSpPr>
      <xdr:spPr>
        <a:xfrm>
          <a:off x="4673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138068</xdr:rowOff>
    </xdr:from>
    <xdr:to>
      <xdr:col>20</xdr:col>
      <xdr:colOff>38100</xdr:colOff>
      <xdr:row>106</xdr:row>
      <xdr:rowOff>68218</xdr:rowOff>
    </xdr:to>
    <xdr:sp macro="" textlink="">
      <xdr:nvSpPr>
        <xdr:cNvPr id="418" name="楕円 417"/>
        <xdr:cNvSpPr/>
      </xdr:nvSpPr>
      <xdr:spPr>
        <a:xfrm>
          <a:off x="3746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151312</xdr:rowOff>
    </xdr:from>
    <xdr:to>
      <xdr:col>24</xdr:col>
      <xdr:colOff>63500</xdr:colOff>
      <xdr:row>106</xdr:row>
      <xdr:rowOff>17418</xdr:rowOff>
    </xdr:to>
    <xdr:cxnSp macro="">
      <xdr:nvCxnSpPr>
        <xdr:cNvPr id="419" name="直線コネクタ 418"/>
        <xdr:cNvCxnSpPr/>
      </xdr:nvCxnSpPr>
      <xdr:spPr>
        <a:xfrm flipV="1">
          <a:off x="3797300" y="181535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125005</xdr:rowOff>
    </xdr:from>
    <xdr:to>
      <xdr:col>15</xdr:col>
      <xdr:colOff>101600</xdr:colOff>
      <xdr:row>106</xdr:row>
      <xdr:rowOff>55155</xdr:rowOff>
    </xdr:to>
    <xdr:sp macro="" textlink="">
      <xdr:nvSpPr>
        <xdr:cNvPr id="420" name="楕円 419"/>
        <xdr:cNvSpPr/>
      </xdr:nvSpPr>
      <xdr:spPr>
        <a:xfrm>
          <a:off x="2857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4355</xdr:rowOff>
    </xdr:from>
    <xdr:to>
      <xdr:col>19</xdr:col>
      <xdr:colOff>177800</xdr:colOff>
      <xdr:row>106</xdr:row>
      <xdr:rowOff>17418</xdr:rowOff>
    </xdr:to>
    <xdr:cxnSp macro="">
      <xdr:nvCxnSpPr>
        <xdr:cNvPr id="421" name="直線コネクタ 420"/>
        <xdr:cNvCxnSpPr/>
      </xdr:nvCxnSpPr>
      <xdr:spPr>
        <a:xfrm>
          <a:off x="2908300" y="181780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102144</xdr:rowOff>
    </xdr:from>
    <xdr:to>
      <xdr:col>10</xdr:col>
      <xdr:colOff>165100</xdr:colOff>
      <xdr:row>106</xdr:row>
      <xdr:rowOff>32294</xdr:rowOff>
    </xdr:to>
    <xdr:sp macro="" textlink="">
      <xdr:nvSpPr>
        <xdr:cNvPr id="422" name="楕円 421"/>
        <xdr:cNvSpPr/>
      </xdr:nvSpPr>
      <xdr:spPr>
        <a:xfrm>
          <a:off x="1968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152944</xdr:rowOff>
    </xdr:from>
    <xdr:to>
      <xdr:col>15</xdr:col>
      <xdr:colOff>50800</xdr:colOff>
      <xdr:row>106</xdr:row>
      <xdr:rowOff>4355</xdr:rowOff>
    </xdr:to>
    <xdr:cxnSp macro="">
      <xdr:nvCxnSpPr>
        <xdr:cNvPr id="423" name="直線コネクタ 422"/>
        <xdr:cNvCxnSpPr/>
      </xdr:nvCxnSpPr>
      <xdr:spPr>
        <a:xfrm>
          <a:off x="2019300" y="181551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85816</xdr:rowOff>
    </xdr:from>
    <xdr:to>
      <xdr:col>6</xdr:col>
      <xdr:colOff>38100</xdr:colOff>
      <xdr:row>106</xdr:row>
      <xdr:rowOff>15966</xdr:rowOff>
    </xdr:to>
    <xdr:sp macro="" textlink="">
      <xdr:nvSpPr>
        <xdr:cNvPr id="424" name="楕円 423"/>
        <xdr:cNvSpPr/>
      </xdr:nvSpPr>
      <xdr:spPr>
        <a:xfrm>
          <a:off x="1079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136616</xdr:rowOff>
    </xdr:from>
    <xdr:to>
      <xdr:col>10</xdr:col>
      <xdr:colOff>114300</xdr:colOff>
      <xdr:row>105</xdr:row>
      <xdr:rowOff>152944</xdr:rowOff>
    </xdr:to>
    <xdr:cxnSp macro="">
      <xdr:nvCxnSpPr>
        <xdr:cNvPr id="425" name="直線コネクタ 424"/>
        <xdr:cNvCxnSpPr/>
      </xdr:nvCxnSpPr>
      <xdr:spPr>
        <a:xfrm>
          <a:off x="1130300" y="181388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59345</xdr:rowOff>
    </xdr:from>
    <xdr:ext cx="405111" cy="259045"/>
    <xdr:sp macro="" textlink="">
      <xdr:nvSpPr>
        <xdr:cNvPr id="430" name="n_1mainValue【市民会館】&#10;有形固定資産減価償却率"/>
        <xdr:cNvSpPr txBox="1"/>
      </xdr:nvSpPr>
      <xdr:spPr>
        <a:xfrm>
          <a:off x="3582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46282</xdr:rowOff>
    </xdr:from>
    <xdr:ext cx="405111" cy="259045"/>
    <xdr:sp macro="" textlink="">
      <xdr:nvSpPr>
        <xdr:cNvPr id="431" name="n_2mainValue【市民会館】&#10;有形固定資産減価償却率"/>
        <xdr:cNvSpPr txBox="1"/>
      </xdr:nvSpPr>
      <xdr:spPr>
        <a:xfrm>
          <a:off x="2705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23421</xdr:rowOff>
    </xdr:from>
    <xdr:ext cx="405111" cy="259045"/>
    <xdr:sp macro="" textlink="">
      <xdr:nvSpPr>
        <xdr:cNvPr id="432" name="n_3mainValue【市民会館】&#10;有形固定資産減価償却率"/>
        <xdr:cNvSpPr txBox="1"/>
      </xdr:nvSpPr>
      <xdr:spPr>
        <a:xfrm>
          <a:off x="1816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7093</xdr:rowOff>
    </xdr:from>
    <xdr:ext cx="405111" cy="259045"/>
    <xdr:sp macro="" textlink="">
      <xdr:nvSpPr>
        <xdr:cNvPr id="433" name="n_4mainValue【市民会館】&#10;有形固定資産減価償却率"/>
        <xdr:cNvSpPr txBox="1"/>
      </xdr:nvSpPr>
      <xdr:spPr>
        <a:xfrm>
          <a:off x="927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69" name="楕円 468"/>
        <xdr:cNvSpPr/>
      </xdr:nvSpPr>
      <xdr:spPr>
        <a:xfrm>
          <a:off x="10426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55263</xdr:rowOff>
    </xdr:from>
    <xdr:ext cx="469744" cy="259045"/>
    <xdr:sp macro="" textlink="">
      <xdr:nvSpPr>
        <xdr:cNvPr id="470" name="【市民会館】&#10;一人当たり面積該当値テキスト"/>
        <xdr:cNvSpPr txBox="1"/>
      </xdr:nvSpPr>
      <xdr:spPr>
        <a:xfrm>
          <a:off x="10515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76836</xdr:rowOff>
    </xdr:from>
    <xdr:to>
      <xdr:col>50</xdr:col>
      <xdr:colOff>165100</xdr:colOff>
      <xdr:row>107</xdr:row>
      <xdr:rowOff>6986</xdr:rowOff>
    </xdr:to>
    <xdr:sp macro="" textlink="">
      <xdr:nvSpPr>
        <xdr:cNvPr id="471" name="楕円 470"/>
        <xdr:cNvSpPr/>
      </xdr:nvSpPr>
      <xdr:spPr>
        <a:xfrm>
          <a:off x="958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127636</xdr:rowOff>
    </xdr:to>
    <xdr:cxnSp macro="">
      <xdr:nvCxnSpPr>
        <xdr:cNvPr id="472" name="直線コネクタ 471"/>
        <xdr:cNvCxnSpPr/>
      </xdr:nvCxnSpPr>
      <xdr:spPr>
        <a:xfrm>
          <a:off x="9639300" y="1830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73" name="楕円 472"/>
        <xdr:cNvSpPr/>
      </xdr:nvSpPr>
      <xdr:spPr>
        <a:xfrm>
          <a:off x="8699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127636</xdr:rowOff>
    </xdr:from>
    <xdr:to>
      <xdr:col>50</xdr:col>
      <xdr:colOff>114300</xdr:colOff>
      <xdr:row>106</xdr:row>
      <xdr:rowOff>127636</xdr:rowOff>
    </xdr:to>
    <xdr:cxnSp macro="">
      <xdr:nvCxnSpPr>
        <xdr:cNvPr id="474" name="直線コネクタ 473"/>
        <xdr:cNvCxnSpPr/>
      </xdr:nvCxnSpPr>
      <xdr:spPr>
        <a:xfrm>
          <a:off x="8750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75" name="楕円 474"/>
        <xdr:cNvSpPr/>
      </xdr:nvSpPr>
      <xdr:spPr>
        <a:xfrm>
          <a:off x="781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127636</xdr:rowOff>
    </xdr:to>
    <xdr:cxnSp macro="">
      <xdr:nvCxnSpPr>
        <xdr:cNvPr id="476" name="直線コネクタ 475"/>
        <xdr:cNvCxnSpPr/>
      </xdr:nvCxnSpPr>
      <xdr:spPr>
        <a:xfrm>
          <a:off x="7861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76836</xdr:rowOff>
    </xdr:from>
    <xdr:to>
      <xdr:col>36</xdr:col>
      <xdr:colOff>165100</xdr:colOff>
      <xdr:row>107</xdr:row>
      <xdr:rowOff>6986</xdr:rowOff>
    </xdr:to>
    <xdr:sp macro="" textlink="">
      <xdr:nvSpPr>
        <xdr:cNvPr id="477" name="楕円 476"/>
        <xdr:cNvSpPr/>
      </xdr:nvSpPr>
      <xdr:spPr>
        <a:xfrm>
          <a:off x="692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127636</xdr:rowOff>
    </xdr:to>
    <xdr:cxnSp macro="">
      <xdr:nvCxnSpPr>
        <xdr:cNvPr id="478" name="直線コネクタ 477"/>
        <xdr:cNvCxnSpPr/>
      </xdr:nvCxnSpPr>
      <xdr:spPr>
        <a:xfrm>
          <a:off x="6972300" y="1830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169563</xdr:rowOff>
    </xdr:from>
    <xdr:ext cx="469744" cy="259045"/>
    <xdr:sp macro="" textlink="">
      <xdr:nvSpPr>
        <xdr:cNvPr id="483" name="n_1mainValue【市民会館】&#10;一人当たり面積"/>
        <xdr:cNvSpPr txBox="1"/>
      </xdr:nvSpPr>
      <xdr:spPr>
        <a:xfrm>
          <a:off x="9391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169563</xdr:rowOff>
    </xdr:from>
    <xdr:ext cx="469744" cy="259045"/>
    <xdr:sp macro="" textlink="">
      <xdr:nvSpPr>
        <xdr:cNvPr id="484" name="n_2mainValue【市民会館】&#10;一人当たり面積"/>
        <xdr:cNvSpPr txBox="1"/>
      </xdr:nvSpPr>
      <xdr:spPr>
        <a:xfrm>
          <a:off x="8515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169563</xdr:rowOff>
    </xdr:from>
    <xdr:ext cx="469744" cy="259045"/>
    <xdr:sp macro="" textlink="">
      <xdr:nvSpPr>
        <xdr:cNvPr id="485" name="n_3mainValue【市民会館】&#10;一人当たり面積"/>
        <xdr:cNvSpPr txBox="1"/>
      </xdr:nvSpPr>
      <xdr:spPr>
        <a:xfrm>
          <a:off x="7626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169563</xdr:rowOff>
    </xdr:from>
    <xdr:ext cx="469744" cy="259045"/>
    <xdr:sp macro="" textlink="">
      <xdr:nvSpPr>
        <xdr:cNvPr id="486" name="n_4mainValue【市民会館】&#10;一人当たり面積"/>
        <xdr:cNvSpPr txBox="1"/>
      </xdr:nvSpPr>
      <xdr:spPr>
        <a:xfrm>
          <a:off x="6737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131535</xdr:rowOff>
    </xdr:from>
    <xdr:to>
      <xdr:col>85</xdr:col>
      <xdr:colOff>177800</xdr:colOff>
      <xdr:row>40</xdr:row>
      <xdr:rowOff>61685</xdr:rowOff>
    </xdr:to>
    <xdr:sp macro="" textlink="">
      <xdr:nvSpPr>
        <xdr:cNvPr id="528" name="楕円 527"/>
        <xdr:cNvSpPr/>
      </xdr:nvSpPr>
      <xdr:spPr>
        <a:xfrm>
          <a:off x="16268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109962</xdr:rowOff>
    </xdr:from>
    <xdr:ext cx="405111" cy="259045"/>
    <xdr:sp macro="" textlink="">
      <xdr:nvSpPr>
        <xdr:cNvPr id="529" name="【一般廃棄物処理施設】&#10;有形固定資産減価償却率該当値テキスト"/>
        <xdr:cNvSpPr txBox="1"/>
      </xdr:nvSpPr>
      <xdr:spPr>
        <a:xfrm>
          <a:off x="16357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530" name="楕円 529"/>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144780</xdr:rowOff>
    </xdr:from>
    <xdr:to>
      <xdr:col>85</xdr:col>
      <xdr:colOff>127000</xdr:colOff>
      <xdr:row>40</xdr:row>
      <xdr:rowOff>10885</xdr:rowOff>
    </xdr:to>
    <xdr:cxnSp macro="">
      <xdr:nvCxnSpPr>
        <xdr:cNvPr id="531" name="直線コネクタ 530"/>
        <xdr:cNvCxnSpPr/>
      </xdr:nvCxnSpPr>
      <xdr:spPr>
        <a:xfrm>
          <a:off x="15481300" y="683133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58057</xdr:rowOff>
    </xdr:from>
    <xdr:to>
      <xdr:col>76</xdr:col>
      <xdr:colOff>165100</xdr:colOff>
      <xdr:row>39</xdr:row>
      <xdr:rowOff>159657</xdr:rowOff>
    </xdr:to>
    <xdr:sp macro="" textlink="">
      <xdr:nvSpPr>
        <xdr:cNvPr id="532" name="楕円 531"/>
        <xdr:cNvSpPr/>
      </xdr:nvSpPr>
      <xdr:spPr>
        <a:xfrm>
          <a:off x="14541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108857</xdr:rowOff>
    </xdr:from>
    <xdr:to>
      <xdr:col>81</xdr:col>
      <xdr:colOff>50800</xdr:colOff>
      <xdr:row>39</xdr:row>
      <xdr:rowOff>144780</xdr:rowOff>
    </xdr:to>
    <xdr:cxnSp macro="">
      <xdr:nvCxnSpPr>
        <xdr:cNvPr id="533" name="直線コネクタ 532"/>
        <xdr:cNvCxnSpPr/>
      </xdr:nvCxnSpPr>
      <xdr:spPr>
        <a:xfrm>
          <a:off x="14592300" y="67954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41728</xdr:rowOff>
    </xdr:from>
    <xdr:to>
      <xdr:col>72</xdr:col>
      <xdr:colOff>38100</xdr:colOff>
      <xdr:row>39</xdr:row>
      <xdr:rowOff>143328</xdr:rowOff>
    </xdr:to>
    <xdr:sp macro="" textlink="">
      <xdr:nvSpPr>
        <xdr:cNvPr id="534" name="楕円 533"/>
        <xdr:cNvSpPr/>
      </xdr:nvSpPr>
      <xdr:spPr>
        <a:xfrm>
          <a:off x="13652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92528</xdr:rowOff>
    </xdr:from>
    <xdr:to>
      <xdr:col>76</xdr:col>
      <xdr:colOff>114300</xdr:colOff>
      <xdr:row>39</xdr:row>
      <xdr:rowOff>108857</xdr:rowOff>
    </xdr:to>
    <xdr:cxnSp macro="">
      <xdr:nvCxnSpPr>
        <xdr:cNvPr id="535" name="直線コネクタ 534"/>
        <xdr:cNvCxnSpPr/>
      </xdr:nvCxnSpPr>
      <xdr:spPr>
        <a:xfrm>
          <a:off x="13703300" y="67790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536" name="楕円 535"/>
        <xdr:cNvSpPr/>
      </xdr:nvSpPr>
      <xdr:spPr>
        <a:xfrm>
          <a:off x="1276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51707</xdr:rowOff>
    </xdr:from>
    <xdr:to>
      <xdr:col>71</xdr:col>
      <xdr:colOff>177800</xdr:colOff>
      <xdr:row>39</xdr:row>
      <xdr:rowOff>92528</xdr:rowOff>
    </xdr:to>
    <xdr:cxnSp macro="">
      <xdr:nvCxnSpPr>
        <xdr:cNvPr id="537" name="直線コネクタ 536"/>
        <xdr:cNvCxnSpPr/>
      </xdr:nvCxnSpPr>
      <xdr:spPr>
        <a:xfrm>
          <a:off x="12814300" y="673825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39"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40"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41"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542" name="n_1mainValue【一般廃棄物処理施設】&#10;有形固定資産減価償却率"/>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150784</xdr:rowOff>
    </xdr:from>
    <xdr:ext cx="405111" cy="259045"/>
    <xdr:sp macro="" textlink="">
      <xdr:nvSpPr>
        <xdr:cNvPr id="543" name="n_2mainValue【一般廃棄物処理施設】&#10;有形固定資産減価償却率"/>
        <xdr:cNvSpPr txBox="1"/>
      </xdr:nvSpPr>
      <xdr:spPr>
        <a:xfrm>
          <a:off x="14389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134455</xdr:rowOff>
    </xdr:from>
    <xdr:ext cx="405111" cy="259045"/>
    <xdr:sp macro="" textlink="">
      <xdr:nvSpPr>
        <xdr:cNvPr id="544" name="n_3mainValue【一般廃棄物処理施設】&#10;有形固定資産減価償却率"/>
        <xdr:cNvSpPr txBox="1"/>
      </xdr:nvSpPr>
      <xdr:spPr>
        <a:xfrm>
          <a:off x="13500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545" name="n_4mainValue【一般廃棄物処理施設】&#10;有形固定資産減価償却率"/>
        <xdr:cNvSpPr txBox="1"/>
      </xdr:nvSpPr>
      <xdr:spPr>
        <a:xfrm>
          <a:off x="12611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61359</xdr:rowOff>
    </xdr:from>
    <xdr:to>
      <xdr:col>116</xdr:col>
      <xdr:colOff>114300</xdr:colOff>
      <xdr:row>36</xdr:row>
      <xdr:rowOff>162959</xdr:rowOff>
    </xdr:to>
    <xdr:sp macro="" textlink="">
      <xdr:nvSpPr>
        <xdr:cNvPr id="585" name="楕円 584"/>
        <xdr:cNvSpPr/>
      </xdr:nvSpPr>
      <xdr:spPr>
        <a:xfrm>
          <a:off x="22110700" y="62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84236</xdr:rowOff>
    </xdr:from>
    <xdr:ext cx="599010" cy="259045"/>
    <xdr:sp macro="" textlink="">
      <xdr:nvSpPr>
        <xdr:cNvPr id="586" name="【一般廃棄物処理施設】&#10;一人当たり有形固定資産（償却資産）額該当値テキスト"/>
        <xdr:cNvSpPr txBox="1"/>
      </xdr:nvSpPr>
      <xdr:spPr>
        <a:xfrm>
          <a:off x="22199600" y="608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62997</xdr:rowOff>
    </xdr:from>
    <xdr:to>
      <xdr:col>112</xdr:col>
      <xdr:colOff>38100</xdr:colOff>
      <xdr:row>36</xdr:row>
      <xdr:rowOff>164597</xdr:rowOff>
    </xdr:to>
    <xdr:sp macro="" textlink="">
      <xdr:nvSpPr>
        <xdr:cNvPr id="587" name="楕円 586"/>
        <xdr:cNvSpPr/>
      </xdr:nvSpPr>
      <xdr:spPr>
        <a:xfrm>
          <a:off x="21272500" y="62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112159</xdr:rowOff>
    </xdr:from>
    <xdr:to>
      <xdr:col>116</xdr:col>
      <xdr:colOff>63500</xdr:colOff>
      <xdr:row>36</xdr:row>
      <xdr:rowOff>113797</xdr:rowOff>
    </xdr:to>
    <xdr:cxnSp macro="">
      <xdr:nvCxnSpPr>
        <xdr:cNvPr id="588" name="直線コネクタ 587"/>
        <xdr:cNvCxnSpPr/>
      </xdr:nvCxnSpPr>
      <xdr:spPr>
        <a:xfrm flipV="1">
          <a:off x="21323300" y="628435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63066</xdr:rowOff>
    </xdr:from>
    <xdr:to>
      <xdr:col>107</xdr:col>
      <xdr:colOff>101600</xdr:colOff>
      <xdr:row>36</xdr:row>
      <xdr:rowOff>164666</xdr:rowOff>
    </xdr:to>
    <xdr:sp macro="" textlink="">
      <xdr:nvSpPr>
        <xdr:cNvPr id="589" name="楕円 588"/>
        <xdr:cNvSpPr/>
      </xdr:nvSpPr>
      <xdr:spPr>
        <a:xfrm>
          <a:off x="20383500" y="62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113797</xdr:rowOff>
    </xdr:from>
    <xdr:to>
      <xdr:col>111</xdr:col>
      <xdr:colOff>177800</xdr:colOff>
      <xdr:row>36</xdr:row>
      <xdr:rowOff>113866</xdr:rowOff>
    </xdr:to>
    <xdr:cxnSp macro="">
      <xdr:nvCxnSpPr>
        <xdr:cNvPr id="590" name="直線コネクタ 589"/>
        <xdr:cNvCxnSpPr/>
      </xdr:nvCxnSpPr>
      <xdr:spPr>
        <a:xfrm flipV="1">
          <a:off x="20434300" y="628599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79875</xdr:rowOff>
    </xdr:from>
    <xdr:to>
      <xdr:col>102</xdr:col>
      <xdr:colOff>165100</xdr:colOff>
      <xdr:row>37</xdr:row>
      <xdr:rowOff>10025</xdr:rowOff>
    </xdr:to>
    <xdr:sp macro="" textlink="">
      <xdr:nvSpPr>
        <xdr:cNvPr id="591" name="楕円 590"/>
        <xdr:cNvSpPr/>
      </xdr:nvSpPr>
      <xdr:spPr>
        <a:xfrm>
          <a:off x="19494500" y="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113866</xdr:rowOff>
    </xdr:from>
    <xdr:to>
      <xdr:col>107</xdr:col>
      <xdr:colOff>50800</xdr:colOff>
      <xdr:row>36</xdr:row>
      <xdr:rowOff>130675</xdr:rowOff>
    </xdr:to>
    <xdr:cxnSp macro="">
      <xdr:nvCxnSpPr>
        <xdr:cNvPr id="592" name="直線コネクタ 591"/>
        <xdr:cNvCxnSpPr/>
      </xdr:nvCxnSpPr>
      <xdr:spPr>
        <a:xfrm flipV="1">
          <a:off x="19545300" y="6286066"/>
          <a:ext cx="889000" cy="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145308</xdr:rowOff>
    </xdr:from>
    <xdr:to>
      <xdr:col>98</xdr:col>
      <xdr:colOff>38100</xdr:colOff>
      <xdr:row>37</xdr:row>
      <xdr:rowOff>75458</xdr:rowOff>
    </xdr:to>
    <xdr:sp macro="" textlink="">
      <xdr:nvSpPr>
        <xdr:cNvPr id="593" name="楕円 592"/>
        <xdr:cNvSpPr/>
      </xdr:nvSpPr>
      <xdr:spPr>
        <a:xfrm>
          <a:off x="18605500" y="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130675</xdr:rowOff>
    </xdr:from>
    <xdr:to>
      <xdr:col>102</xdr:col>
      <xdr:colOff>114300</xdr:colOff>
      <xdr:row>37</xdr:row>
      <xdr:rowOff>24658</xdr:rowOff>
    </xdr:to>
    <xdr:cxnSp macro="">
      <xdr:nvCxnSpPr>
        <xdr:cNvPr id="594" name="直線コネクタ 593"/>
        <xdr:cNvCxnSpPr/>
      </xdr:nvCxnSpPr>
      <xdr:spPr>
        <a:xfrm flipV="1">
          <a:off x="18656300" y="6302875"/>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6"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7"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94955</xdr:rowOff>
    </xdr:from>
    <xdr:ext cx="534377" cy="259045"/>
    <xdr:sp macro="" textlink="">
      <xdr:nvSpPr>
        <xdr:cNvPr id="598" name="n_4aveValue【一般廃棄物処理施設】&#10;一人当たり有形固定資産（償却資産）額"/>
        <xdr:cNvSpPr txBox="1"/>
      </xdr:nvSpPr>
      <xdr:spPr>
        <a:xfrm>
          <a:off x="183891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9674</xdr:rowOff>
    </xdr:from>
    <xdr:ext cx="599010" cy="259045"/>
    <xdr:sp macro="" textlink="">
      <xdr:nvSpPr>
        <xdr:cNvPr id="599" name="n_1mainValue【一般廃棄物処理施設】&#10;一人当たり有形固定資産（償却資産）額"/>
        <xdr:cNvSpPr txBox="1"/>
      </xdr:nvSpPr>
      <xdr:spPr>
        <a:xfrm>
          <a:off x="21011095" y="601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9743</xdr:rowOff>
    </xdr:from>
    <xdr:ext cx="599010" cy="259045"/>
    <xdr:sp macro="" textlink="">
      <xdr:nvSpPr>
        <xdr:cNvPr id="600" name="n_2mainValue【一般廃棄物処理施設】&#10;一人当たり有形固定資産（償却資産）額"/>
        <xdr:cNvSpPr txBox="1"/>
      </xdr:nvSpPr>
      <xdr:spPr>
        <a:xfrm>
          <a:off x="20134795" y="601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26552</xdr:rowOff>
    </xdr:from>
    <xdr:ext cx="599010" cy="259045"/>
    <xdr:sp macro="" textlink="">
      <xdr:nvSpPr>
        <xdr:cNvPr id="601" name="n_3mainValue【一般廃棄物処理施設】&#10;一人当たり有形固定資産（償却資産）額"/>
        <xdr:cNvSpPr txBox="1"/>
      </xdr:nvSpPr>
      <xdr:spPr>
        <a:xfrm>
          <a:off x="19245795" y="602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91985</xdr:rowOff>
    </xdr:from>
    <xdr:ext cx="599010" cy="259045"/>
    <xdr:sp macro="" textlink="">
      <xdr:nvSpPr>
        <xdr:cNvPr id="602" name="n_4mainValue【一般廃棄物処理施設】&#10;一人当たり有形固定資産（償却資産）額"/>
        <xdr:cNvSpPr txBox="1"/>
      </xdr:nvSpPr>
      <xdr:spPr>
        <a:xfrm>
          <a:off x="18356795" y="609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3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88646</xdr:rowOff>
    </xdr:from>
    <xdr:to>
      <xdr:col>85</xdr:col>
      <xdr:colOff>177800</xdr:colOff>
      <xdr:row>61</xdr:row>
      <xdr:rowOff>18796</xdr:rowOff>
    </xdr:to>
    <xdr:sp macro="" textlink="">
      <xdr:nvSpPr>
        <xdr:cNvPr id="641" name="楕円 640"/>
        <xdr:cNvSpPr/>
      </xdr:nvSpPr>
      <xdr:spPr>
        <a:xfrm>
          <a:off x="16268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67073</xdr:rowOff>
    </xdr:from>
    <xdr:ext cx="405111" cy="259045"/>
    <xdr:sp macro="" textlink="">
      <xdr:nvSpPr>
        <xdr:cNvPr id="642" name="【保健センター・保健所】&#10;有形固定資産減価償却率該当値テキスト"/>
        <xdr:cNvSpPr txBox="1"/>
      </xdr:nvSpPr>
      <xdr:spPr>
        <a:xfrm>
          <a:off x="16357600"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643" name="楕円 642"/>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139446</xdr:rowOff>
    </xdr:to>
    <xdr:cxnSp macro="">
      <xdr:nvCxnSpPr>
        <xdr:cNvPr id="644" name="直線コネクタ 643"/>
        <xdr:cNvCxnSpPr/>
      </xdr:nvCxnSpPr>
      <xdr:spPr>
        <a:xfrm>
          <a:off x="15481300" y="1037844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164084</xdr:rowOff>
    </xdr:from>
    <xdr:to>
      <xdr:col>76</xdr:col>
      <xdr:colOff>165100</xdr:colOff>
      <xdr:row>60</xdr:row>
      <xdr:rowOff>94234</xdr:rowOff>
    </xdr:to>
    <xdr:sp macro="" textlink="">
      <xdr:nvSpPr>
        <xdr:cNvPr id="645" name="楕円 644"/>
        <xdr:cNvSpPr/>
      </xdr:nvSpPr>
      <xdr:spPr>
        <a:xfrm>
          <a:off x="14541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43434</xdr:rowOff>
    </xdr:from>
    <xdr:to>
      <xdr:col>81</xdr:col>
      <xdr:colOff>50800</xdr:colOff>
      <xdr:row>60</xdr:row>
      <xdr:rowOff>91440</xdr:rowOff>
    </xdr:to>
    <xdr:cxnSp macro="">
      <xdr:nvCxnSpPr>
        <xdr:cNvPr id="646" name="直線コネクタ 645"/>
        <xdr:cNvCxnSpPr/>
      </xdr:nvCxnSpPr>
      <xdr:spPr>
        <a:xfrm>
          <a:off x="14592300" y="103304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47" name="楕円 646"/>
        <xdr:cNvSpPr/>
      </xdr:nvSpPr>
      <xdr:spPr>
        <a:xfrm>
          <a:off x="13652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166878</xdr:rowOff>
    </xdr:from>
    <xdr:to>
      <xdr:col>76</xdr:col>
      <xdr:colOff>114300</xdr:colOff>
      <xdr:row>60</xdr:row>
      <xdr:rowOff>43434</xdr:rowOff>
    </xdr:to>
    <xdr:cxnSp macro="">
      <xdr:nvCxnSpPr>
        <xdr:cNvPr id="648" name="直線コネクタ 647"/>
        <xdr:cNvCxnSpPr/>
      </xdr:nvCxnSpPr>
      <xdr:spPr>
        <a:xfrm>
          <a:off x="13703300" y="1028242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95504</xdr:rowOff>
    </xdr:from>
    <xdr:to>
      <xdr:col>67</xdr:col>
      <xdr:colOff>101600</xdr:colOff>
      <xdr:row>60</xdr:row>
      <xdr:rowOff>25654</xdr:rowOff>
    </xdr:to>
    <xdr:sp macro="" textlink="">
      <xdr:nvSpPr>
        <xdr:cNvPr id="649" name="楕円 648"/>
        <xdr:cNvSpPr/>
      </xdr:nvSpPr>
      <xdr:spPr>
        <a:xfrm>
          <a:off x="12763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146304</xdr:rowOff>
    </xdr:from>
    <xdr:to>
      <xdr:col>71</xdr:col>
      <xdr:colOff>177800</xdr:colOff>
      <xdr:row>59</xdr:row>
      <xdr:rowOff>166878</xdr:rowOff>
    </xdr:to>
    <xdr:cxnSp macro="">
      <xdr:nvCxnSpPr>
        <xdr:cNvPr id="650" name="直線コネクタ 649"/>
        <xdr:cNvCxnSpPr/>
      </xdr:nvCxnSpPr>
      <xdr:spPr>
        <a:xfrm>
          <a:off x="12814300" y="102618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51"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2"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53"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54"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655" name="n_1main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85361</xdr:rowOff>
    </xdr:from>
    <xdr:ext cx="405111" cy="259045"/>
    <xdr:sp macro="" textlink="">
      <xdr:nvSpPr>
        <xdr:cNvPr id="656" name="n_2mainValue【保健センター・保健所】&#10;有形固定資産減価償却率"/>
        <xdr:cNvSpPr txBox="1"/>
      </xdr:nvSpPr>
      <xdr:spPr>
        <a:xfrm>
          <a:off x="14389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57" name="n_3mainValue【保健センター・保健所】&#10;有形固定資産減価償却率"/>
        <xdr:cNvSpPr txBox="1"/>
      </xdr:nvSpPr>
      <xdr:spPr>
        <a:xfrm>
          <a:off x="13500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16781</xdr:rowOff>
    </xdr:from>
    <xdr:ext cx="405111" cy="259045"/>
    <xdr:sp macro="" textlink="">
      <xdr:nvSpPr>
        <xdr:cNvPr id="658" name="n_4mainValue【保健センター・保健所】&#10;有形固定資産減価償却率"/>
        <xdr:cNvSpPr txBox="1"/>
      </xdr:nvSpPr>
      <xdr:spPr>
        <a:xfrm>
          <a:off x="12611744" y="1030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98" name="楕円 697"/>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99"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700" name="楕円 699"/>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701" name="直線コネクタ 700"/>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02" name="楕円 701"/>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703" name="直線コネクタ 702"/>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4" name="楕円 703"/>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63</xdr:row>
      <xdr:rowOff>38100</xdr:rowOff>
    </xdr:to>
    <xdr:cxnSp macro="">
      <xdr:nvCxnSpPr>
        <xdr:cNvPr id="705" name="直線コネクタ 704"/>
        <xdr:cNvCxnSpPr/>
      </xdr:nvCxnSpPr>
      <xdr:spPr>
        <a:xfrm>
          <a:off x="19545300" y="10782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6" name="楕円 705"/>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07" name="直線コネクタ 706"/>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9"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10"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1"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12"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13"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4"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5"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133986</xdr:rowOff>
    </xdr:from>
    <xdr:to>
      <xdr:col>85</xdr:col>
      <xdr:colOff>177800</xdr:colOff>
      <xdr:row>83</xdr:row>
      <xdr:rowOff>64136</xdr:rowOff>
    </xdr:to>
    <xdr:sp macro="" textlink="">
      <xdr:nvSpPr>
        <xdr:cNvPr id="756" name="楕円 755"/>
        <xdr:cNvSpPr/>
      </xdr:nvSpPr>
      <xdr:spPr>
        <a:xfrm>
          <a:off x="16268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112413</xdr:rowOff>
    </xdr:from>
    <xdr:ext cx="405111" cy="259045"/>
    <xdr:sp macro="" textlink="">
      <xdr:nvSpPr>
        <xdr:cNvPr id="757" name="【消防施設】&#10;有形固定資産減価償却率該当値テキスト"/>
        <xdr:cNvSpPr txBox="1"/>
      </xdr:nvSpPr>
      <xdr:spPr>
        <a:xfrm>
          <a:off x="16357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97789</xdr:rowOff>
    </xdr:from>
    <xdr:to>
      <xdr:col>81</xdr:col>
      <xdr:colOff>101600</xdr:colOff>
      <xdr:row>83</xdr:row>
      <xdr:rowOff>27939</xdr:rowOff>
    </xdr:to>
    <xdr:sp macro="" textlink="">
      <xdr:nvSpPr>
        <xdr:cNvPr id="758" name="楕円 757"/>
        <xdr:cNvSpPr/>
      </xdr:nvSpPr>
      <xdr:spPr>
        <a:xfrm>
          <a:off x="15430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148589</xdr:rowOff>
    </xdr:from>
    <xdr:to>
      <xdr:col>85</xdr:col>
      <xdr:colOff>127000</xdr:colOff>
      <xdr:row>83</xdr:row>
      <xdr:rowOff>13336</xdr:rowOff>
    </xdr:to>
    <xdr:cxnSp macro="">
      <xdr:nvCxnSpPr>
        <xdr:cNvPr id="759" name="直線コネクタ 758"/>
        <xdr:cNvCxnSpPr/>
      </xdr:nvCxnSpPr>
      <xdr:spPr>
        <a:xfrm>
          <a:off x="15481300" y="142074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760" name="楕円 759"/>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22861</xdr:rowOff>
    </xdr:to>
    <xdr:cxnSp macro="">
      <xdr:nvCxnSpPr>
        <xdr:cNvPr id="761" name="直線コネクタ 760"/>
        <xdr:cNvCxnSpPr/>
      </xdr:nvCxnSpPr>
      <xdr:spPr>
        <a:xfrm flipV="1">
          <a:off x="14592300" y="14207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31114</xdr:rowOff>
    </xdr:from>
    <xdr:to>
      <xdr:col>72</xdr:col>
      <xdr:colOff>38100</xdr:colOff>
      <xdr:row>83</xdr:row>
      <xdr:rowOff>132714</xdr:rowOff>
    </xdr:to>
    <xdr:sp macro="" textlink="">
      <xdr:nvSpPr>
        <xdr:cNvPr id="762" name="楕円 761"/>
        <xdr:cNvSpPr/>
      </xdr:nvSpPr>
      <xdr:spPr>
        <a:xfrm>
          <a:off x="13652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81914</xdr:rowOff>
    </xdr:to>
    <xdr:cxnSp macro="">
      <xdr:nvCxnSpPr>
        <xdr:cNvPr id="763" name="直線コネクタ 762"/>
        <xdr:cNvCxnSpPr/>
      </xdr:nvCxnSpPr>
      <xdr:spPr>
        <a:xfrm flipV="1">
          <a:off x="13703300" y="142532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105411</xdr:rowOff>
    </xdr:from>
    <xdr:to>
      <xdr:col>67</xdr:col>
      <xdr:colOff>101600</xdr:colOff>
      <xdr:row>83</xdr:row>
      <xdr:rowOff>35561</xdr:rowOff>
    </xdr:to>
    <xdr:sp macro="" textlink="">
      <xdr:nvSpPr>
        <xdr:cNvPr id="764" name="楕円 763"/>
        <xdr:cNvSpPr/>
      </xdr:nvSpPr>
      <xdr:spPr>
        <a:xfrm>
          <a:off x="12763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156211</xdr:rowOff>
    </xdr:from>
    <xdr:to>
      <xdr:col>71</xdr:col>
      <xdr:colOff>177800</xdr:colOff>
      <xdr:row>83</xdr:row>
      <xdr:rowOff>81914</xdr:rowOff>
    </xdr:to>
    <xdr:cxnSp macro="">
      <xdr:nvCxnSpPr>
        <xdr:cNvPr id="765" name="直線コネクタ 764"/>
        <xdr:cNvCxnSpPr/>
      </xdr:nvCxnSpPr>
      <xdr:spPr>
        <a:xfrm>
          <a:off x="12814300" y="142151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7"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8"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9"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19066</xdr:rowOff>
    </xdr:from>
    <xdr:ext cx="405111" cy="259045"/>
    <xdr:sp macro="" textlink="">
      <xdr:nvSpPr>
        <xdr:cNvPr id="770" name="n_1mainValue【消防施設】&#10;有形固定資産減価償却率"/>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771" name="n_2mainValue【消防施設】&#10;有形固定資産減価償却率"/>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123841</xdr:rowOff>
    </xdr:from>
    <xdr:ext cx="405111" cy="259045"/>
    <xdr:sp macro="" textlink="">
      <xdr:nvSpPr>
        <xdr:cNvPr id="772" name="n_3mainValue【消防施設】&#10;有形固定資産減価償却率"/>
        <xdr:cNvSpPr txBox="1"/>
      </xdr:nvSpPr>
      <xdr:spPr>
        <a:xfrm>
          <a:off x="13500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26688</xdr:rowOff>
    </xdr:from>
    <xdr:ext cx="405111" cy="259045"/>
    <xdr:sp macro="" textlink="">
      <xdr:nvSpPr>
        <xdr:cNvPr id="773" name="n_4mainValue【消防施設】&#10;有形固定資産減価償却率"/>
        <xdr:cNvSpPr txBox="1"/>
      </xdr:nvSpPr>
      <xdr:spPr>
        <a:xfrm>
          <a:off x="12611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楕円 812"/>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4" name="【消防施設】&#10;一人当たり面積該当値テキスト"/>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5" name="楕円 814"/>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816" name="直線コネクタ 815"/>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17" name="楕円 816"/>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38100</xdr:rowOff>
    </xdr:to>
    <xdr:cxnSp macro="">
      <xdr:nvCxnSpPr>
        <xdr:cNvPr id="818" name="直線コネクタ 817"/>
        <xdr:cNvCxnSpPr/>
      </xdr:nvCxnSpPr>
      <xdr:spPr>
        <a:xfrm flipV="1">
          <a:off x="20434300" y="1441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9" name="楕円 818"/>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76200</xdr:rowOff>
    </xdr:to>
    <xdr:cxnSp macro="">
      <xdr:nvCxnSpPr>
        <xdr:cNvPr id="820" name="直線コネクタ 819"/>
        <xdr:cNvCxnSpPr/>
      </xdr:nvCxnSpPr>
      <xdr:spPr>
        <a:xfrm flipV="1">
          <a:off x="19545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21" name="楕円 820"/>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822" name="直線コネクタ 821"/>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5"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7"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8"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29" name="n_3mainValue【消防施設】&#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0" name="n_4mainValue【消防施設】&#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12337</xdr:rowOff>
    </xdr:from>
    <xdr:to>
      <xdr:col>85</xdr:col>
      <xdr:colOff>177800</xdr:colOff>
      <xdr:row>107</xdr:row>
      <xdr:rowOff>113937</xdr:rowOff>
    </xdr:to>
    <xdr:sp macro="" textlink="">
      <xdr:nvSpPr>
        <xdr:cNvPr id="872" name="楕円 871"/>
        <xdr:cNvSpPr/>
      </xdr:nvSpPr>
      <xdr:spPr>
        <a:xfrm>
          <a:off x="162687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162214</xdr:rowOff>
    </xdr:from>
    <xdr:ext cx="405111" cy="259045"/>
    <xdr:sp macro="" textlink="">
      <xdr:nvSpPr>
        <xdr:cNvPr id="873" name="【庁舎】&#10;有形固定資産減価償却率該当値テキスト"/>
        <xdr:cNvSpPr txBox="1"/>
      </xdr:nvSpPr>
      <xdr:spPr>
        <a:xfrm>
          <a:off x="16357600"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152763</xdr:rowOff>
    </xdr:from>
    <xdr:to>
      <xdr:col>81</xdr:col>
      <xdr:colOff>101600</xdr:colOff>
      <xdr:row>107</xdr:row>
      <xdr:rowOff>82913</xdr:rowOff>
    </xdr:to>
    <xdr:sp macro="" textlink="">
      <xdr:nvSpPr>
        <xdr:cNvPr id="874" name="楕円 873"/>
        <xdr:cNvSpPr/>
      </xdr:nvSpPr>
      <xdr:spPr>
        <a:xfrm>
          <a:off x="1543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32113</xdr:rowOff>
    </xdr:from>
    <xdr:to>
      <xdr:col>85</xdr:col>
      <xdr:colOff>127000</xdr:colOff>
      <xdr:row>107</xdr:row>
      <xdr:rowOff>63137</xdr:rowOff>
    </xdr:to>
    <xdr:cxnSp macro="">
      <xdr:nvCxnSpPr>
        <xdr:cNvPr id="875" name="直線コネクタ 874"/>
        <xdr:cNvCxnSpPr/>
      </xdr:nvCxnSpPr>
      <xdr:spPr>
        <a:xfrm>
          <a:off x="15481300" y="183772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876" name="楕円 875"/>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32113</xdr:rowOff>
    </xdr:from>
    <xdr:to>
      <xdr:col>81</xdr:col>
      <xdr:colOff>50800</xdr:colOff>
      <xdr:row>107</xdr:row>
      <xdr:rowOff>51707</xdr:rowOff>
    </xdr:to>
    <xdr:cxnSp macro="">
      <xdr:nvCxnSpPr>
        <xdr:cNvPr id="877" name="直線コネクタ 876"/>
        <xdr:cNvCxnSpPr/>
      </xdr:nvCxnSpPr>
      <xdr:spPr>
        <a:xfrm flipV="1">
          <a:off x="14592300" y="183772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878" name="楕円 877"/>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20682</xdr:rowOff>
    </xdr:from>
    <xdr:to>
      <xdr:col>76</xdr:col>
      <xdr:colOff>114300</xdr:colOff>
      <xdr:row>107</xdr:row>
      <xdr:rowOff>51707</xdr:rowOff>
    </xdr:to>
    <xdr:cxnSp macro="">
      <xdr:nvCxnSpPr>
        <xdr:cNvPr id="879" name="直線コネクタ 878"/>
        <xdr:cNvCxnSpPr/>
      </xdr:nvCxnSpPr>
      <xdr:spPr>
        <a:xfrm>
          <a:off x="13703300" y="183658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110308</xdr:rowOff>
    </xdr:from>
    <xdr:to>
      <xdr:col>67</xdr:col>
      <xdr:colOff>101600</xdr:colOff>
      <xdr:row>107</xdr:row>
      <xdr:rowOff>40458</xdr:rowOff>
    </xdr:to>
    <xdr:sp macro="" textlink="">
      <xdr:nvSpPr>
        <xdr:cNvPr id="880" name="楕円 879"/>
        <xdr:cNvSpPr/>
      </xdr:nvSpPr>
      <xdr:spPr>
        <a:xfrm>
          <a:off x="1276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161108</xdr:rowOff>
    </xdr:from>
    <xdr:to>
      <xdr:col>71</xdr:col>
      <xdr:colOff>177800</xdr:colOff>
      <xdr:row>107</xdr:row>
      <xdr:rowOff>20682</xdr:rowOff>
    </xdr:to>
    <xdr:cxnSp macro="">
      <xdr:nvCxnSpPr>
        <xdr:cNvPr id="881" name="直線コネクタ 880"/>
        <xdr:cNvCxnSpPr/>
      </xdr:nvCxnSpPr>
      <xdr:spPr>
        <a:xfrm>
          <a:off x="12814300" y="183348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3"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4"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5"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74040</xdr:rowOff>
    </xdr:from>
    <xdr:ext cx="405111" cy="259045"/>
    <xdr:sp macro="" textlink="">
      <xdr:nvSpPr>
        <xdr:cNvPr id="886" name="n_1mainValue【庁舎】&#10;有形固定資産減価償却率"/>
        <xdr:cNvSpPr txBox="1"/>
      </xdr:nvSpPr>
      <xdr:spPr>
        <a:xfrm>
          <a:off x="15266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887" name="n_2mainValue【庁舎】&#10;有形固定資産減価償却率"/>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888" name="n_3mainValue【庁舎】&#10;有形固定資産減価償却率"/>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31585</xdr:rowOff>
    </xdr:from>
    <xdr:ext cx="405111" cy="259045"/>
    <xdr:sp macro="" textlink="">
      <xdr:nvSpPr>
        <xdr:cNvPr id="889" name="n_4mainValue【庁舎】&#10;有形固定資産減価償却率"/>
        <xdr:cNvSpPr txBox="1"/>
      </xdr:nvSpPr>
      <xdr:spPr>
        <a:xfrm>
          <a:off x="12611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927" name="楕円 926"/>
        <xdr:cNvSpPr/>
      </xdr:nvSpPr>
      <xdr:spPr>
        <a:xfrm>
          <a:off x="22110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154703</xdr:rowOff>
    </xdr:from>
    <xdr:ext cx="469744" cy="259045"/>
    <xdr:sp macro="" textlink="">
      <xdr:nvSpPr>
        <xdr:cNvPr id="928" name="【庁舎】&#10;一人当たり面積該当値テキスト"/>
        <xdr:cNvSpPr txBox="1"/>
      </xdr:nvSpPr>
      <xdr:spPr>
        <a:xfrm>
          <a:off x="22199600" y="1798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xdr:rowOff>
    </xdr:from>
    <xdr:to>
      <xdr:col>112</xdr:col>
      <xdr:colOff>38100</xdr:colOff>
      <xdr:row>105</xdr:row>
      <xdr:rowOff>106426</xdr:rowOff>
    </xdr:to>
    <xdr:sp macro="" textlink="">
      <xdr:nvSpPr>
        <xdr:cNvPr id="929" name="楕円 928"/>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55626</xdr:rowOff>
    </xdr:from>
    <xdr:to>
      <xdr:col>116</xdr:col>
      <xdr:colOff>63500</xdr:colOff>
      <xdr:row>105</xdr:row>
      <xdr:rowOff>55626</xdr:rowOff>
    </xdr:to>
    <xdr:cxnSp macro="">
      <xdr:nvCxnSpPr>
        <xdr:cNvPr id="930" name="直線コネクタ 929"/>
        <xdr:cNvCxnSpPr/>
      </xdr:nvCxnSpPr>
      <xdr:spPr>
        <a:xfrm>
          <a:off x="21323300" y="18057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xdr:rowOff>
    </xdr:from>
    <xdr:to>
      <xdr:col>107</xdr:col>
      <xdr:colOff>101600</xdr:colOff>
      <xdr:row>105</xdr:row>
      <xdr:rowOff>110998</xdr:rowOff>
    </xdr:to>
    <xdr:sp macro="" textlink="">
      <xdr:nvSpPr>
        <xdr:cNvPr id="931" name="楕円 930"/>
        <xdr:cNvSpPr/>
      </xdr:nvSpPr>
      <xdr:spPr>
        <a:xfrm>
          <a:off x="20383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60198</xdr:rowOff>
    </xdr:to>
    <xdr:cxnSp macro="">
      <xdr:nvCxnSpPr>
        <xdr:cNvPr id="932" name="直線コネクタ 931"/>
        <xdr:cNvCxnSpPr/>
      </xdr:nvCxnSpPr>
      <xdr:spPr>
        <a:xfrm flipV="1">
          <a:off x="20434300" y="1805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xdr:rowOff>
    </xdr:from>
    <xdr:to>
      <xdr:col>102</xdr:col>
      <xdr:colOff>165100</xdr:colOff>
      <xdr:row>105</xdr:row>
      <xdr:rowOff>110998</xdr:rowOff>
    </xdr:to>
    <xdr:sp macro="" textlink="">
      <xdr:nvSpPr>
        <xdr:cNvPr id="933" name="楕円 932"/>
        <xdr:cNvSpPr/>
      </xdr:nvSpPr>
      <xdr:spPr>
        <a:xfrm>
          <a:off x="19494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60198</xdr:rowOff>
    </xdr:from>
    <xdr:to>
      <xdr:col>107</xdr:col>
      <xdr:colOff>50800</xdr:colOff>
      <xdr:row>105</xdr:row>
      <xdr:rowOff>60198</xdr:rowOff>
    </xdr:to>
    <xdr:cxnSp macro="">
      <xdr:nvCxnSpPr>
        <xdr:cNvPr id="934" name="直線コネクタ 933"/>
        <xdr:cNvCxnSpPr/>
      </xdr:nvCxnSpPr>
      <xdr:spPr>
        <a:xfrm>
          <a:off x="19545300" y="1806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23113</xdr:rowOff>
    </xdr:from>
    <xdr:to>
      <xdr:col>98</xdr:col>
      <xdr:colOff>38100</xdr:colOff>
      <xdr:row>105</xdr:row>
      <xdr:rowOff>124713</xdr:rowOff>
    </xdr:to>
    <xdr:sp macro="" textlink="">
      <xdr:nvSpPr>
        <xdr:cNvPr id="935" name="楕円 934"/>
        <xdr:cNvSpPr/>
      </xdr:nvSpPr>
      <xdr:spPr>
        <a:xfrm>
          <a:off x="18605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60198</xdr:rowOff>
    </xdr:from>
    <xdr:to>
      <xdr:col>102</xdr:col>
      <xdr:colOff>114300</xdr:colOff>
      <xdr:row>105</xdr:row>
      <xdr:rowOff>73913</xdr:rowOff>
    </xdr:to>
    <xdr:cxnSp macro="">
      <xdr:nvCxnSpPr>
        <xdr:cNvPr id="936" name="直線コネクタ 935"/>
        <xdr:cNvCxnSpPr/>
      </xdr:nvCxnSpPr>
      <xdr:spPr>
        <a:xfrm flipV="1">
          <a:off x="18656300" y="1806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7"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8"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9"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40"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97553</xdr:rowOff>
    </xdr:from>
    <xdr:ext cx="469744" cy="259045"/>
    <xdr:sp macro="" textlink="">
      <xdr:nvSpPr>
        <xdr:cNvPr id="941" name="n_1mainValue【庁舎】&#10;一人当たり面積"/>
        <xdr:cNvSpPr txBox="1"/>
      </xdr:nvSpPr>
      <xdr:spPr>
        <a:xfrm>
          <a:off x="21075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102125</xdr:rowOff>
    </xdr:from>
    <xdr:ext cx="469744" cy="259045"/>
    <xdr:sp macro="" textlink="">
      <xdr:nvSpPr>
        <xdr:cNvPr id="942" name="n_2mainValue【庁舎】&#10;一人当たり面積"/>
        <xdr:cNvSpPr txBox="1"/>
      </xdr:nvSpPr>
      <xdr:spPr>
        <a:xfrm>
          <a:off x="20199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102125</xdr:rowOff>
    </xdr:from>
    <xdr:ext cx="469744" cy="259045"/>
    <xdr:sp macro="" textlink="">
      <xdr:nvSpPr>
        <xdr:cNvPr id="943" name="n_3mainValue【庁舎】&#10;一人当たり面積"/>
        <xdr:cNvSpPr txBox="1"/>
      </xdr:nvSpPr>
      <xdr:spPr>
        <a:xfrm>
          <a:off x="19310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115840</xdr:rowOff>
    </xdr:from>
    <xdr:ext cx="469744" cy="259045"/>
    <xdr:sp macro="" textlink="">
      <xdr:nvSpPr>
        <xdr:cNvPr id="944" name="n_4mainValue【庁舎】&#10;一人当たり面積"/>
        <xdr:cNvSpPr txBox="1"/>
      </xdr:nvSpPr>
      <xdr:spPr>
        <a:xfrm>
          <a:off x="18421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庁舎、体育館・プール、一般廃棄物処理施設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江上庁舎等が耐用年数を迎えつつあるため有形固定資産減価償却率が高くなっており、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本庁周辺整備事業や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第二庁舎整備事業に伴う機能再配置により更新していく。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体育館・プールについては中央体育館の耐用年数が経過しているためであるが、再整備に向けて計画を進めているところである。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一般廃棄物処理施設については、西部総合処理センターにおける機器等が耐用年数を経過しているためであるが、順次更新を予定している。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市税収入の伸びなどにより、引き続き改善傾向で推移している。</a:t>
          </a:r>
        </a:p>
        <a:p>
          <a:r>
            <a:rPr kumimoji="1" lang="ja-JP" altLang="en-US" sz="1300">
              <a:latin typeface="ＭＳ Ｐゴシック" panose="020B0600070205080204" pitchFamily="50" charset="-128"/>
              <a:ea typeface="ＭＳ Ｐゴシック" panose="020B0600070205080204" pitchFamily="50" charset="-128"/>
            </a:rPr>
            <a:t>　本市においては市民一人あたりの市税収入が他市より多いことから、比較的強い数値を維持しており、類似団体平均と比較しても高くなっている。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xdr:cNvCxnSpPr/>
      </xdr:nvCxnSpPr>
      <xdr:spPr>
        <a:xfrm flipV="1">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113595</xdr:rowOff>
    </xdr:to>
    <xdr:cxnSp macro="">
      <xdr:nvCxnSpPr>
        <xdr:cNvPr id="75" name="直線コネクタ 74"/>
        <xdr:cNvCxnSpPr/>
      </xdr:nvCxnSpPr>
      <xdr:spPr>
        <a:xfrm flipV="1">
          <a:off x="2336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臨時財政対策債や地方交付税などの経常一般財源が減となるとともに、扶助費や人件費、繰出金などの経常的な経費に要する一般財源が増となったことなどにより、平成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また、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147828</xdr:rowOff>
    </xdr:from>
    <xdr:to>
      <xdr:col>23</xdr:col>
      <xdr:colOff>133350</xdr:colOff>
      <xdr:row>67</xdr:row>
      <xdr:rowOff>12446</xdr:rowOff>
    </xdr:to>
    <xdr:cxnSp macro="">
      <xdr:nvCxnSpPr>
        <xdr:cNvPr id="130" name="直線コネクタ 129"/>
        <xdr:cNvCxnSpPr/>
      </xdr:nvCxnSpPr>
      <xdr:spPr>
        <a:xfrm>
          <a:off x="4114800" y="11292078"/>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147828</xdr:rowOff>
    </xdr:from>
    <xdr:to>
      <xdr:col>19</xdr:col>
      <xdr:colOff>133350</xdr:colOff>
      <xdr:row>66</xdr:row>
      <xdr:rowOff>24638</xdr:rowOff>
    </xdr:to>
    <xdr:cxnSp macro="">
      <xdr:nvCxnSpPr>
        <xdr:cNvPr id="133" name="直線コネクタ 132"/>
        <xdr:cNvCxnSpPr/>
      </xdr:nvCxnSpPr>
      <xdr:spPr>
        <a:xfrm flipV="1">
          <a:off x="3225800" y="112920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5334</xdr:rowOff>
    </xdr:from>
    <xdr:to>
      <xdr:col>15</xdr:col>
      <xdr:colOff>82550</xdr:colOff>
      <xdr:row>66</xdr:row>
      <xdr:rowOff>24638</xdr:rowOff>
    </xdr:to>
    <xdr:cxnSp macro="">
      <xdr:nvCxnSpPr>
        <xdr:cNvPr id="136" name="直線コネクタ 135"/>
        <xdr:cNvCxnSpPr/>
      </xdr:nvCxnSpPr>
      <xdr:spPr>
        <a:xfrm>
          <a:off x="2336800" y="1132103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66</xdr:row>
      <xdr:rowOff>5334</xdr:rowOff>
    </xdr:to>
    <xdr:cxnSp macro="">
      <xdr:nvCxnSpPr>
        <xdr:cNvPr id="139" name="直線コネクタ 138"/>
        <xdr:cNvCxnSpPr/>
      </xdr:nvCxnSpPr>
      <xdr:spPr>
        <a:xfrm>
          <a:off x="1447800" y="112196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133096</xdr:rowOff>
    </xdr:from>
    <xdr:to>
      <xdr:col>23</xdr:col>
      <xdr:colOff>184150</xdr:colOff>
      <xdr:row>67</xdr:row>
      <xdr:rowOff>63246</xdr:rowOff>
    </xdr:to>
    <xdr:sp macro="" textlink="">
      <xdr:nvSpPr>
        <xdr:cNvPr id="149" name="楕円 148"/>
        <xdr:cNvSpPr/>
      </xdr:nvSpPr>
      <xdr:spPr>
        <a:xfrm>
          <a:off x="49022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105173</xdr:rowOff>
    </xdr:from>
    <xdr:ext cx="762000" cy="259045"/>
    <xdr:sp macro="" textlink="">
      <xdr:nvSpPr>
        <xdr:cNvPr id="150" name="財政構造の弾力性該当値テキスト"/>
        <xdr:cNvSpPr txBox="1"/>
      </xdr:nvSpPr>
      <xdr:spPr>
        <a:xfrm>
          <a:off x="5041900" y="1142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97028</xdr:rowOff>
    </xdr:from>
    <xdr:to>
      <xdr:col>19</xdr:col>
      <xdr:colOff>184150</xdr:colOff>
      <xdr:row>66</xdr:row>
      <xdr:rowOff>27178</xdr:rowOff>
    </xdr:to>
    <xdr:sp macro="" textlink="">
      <xdr:nvSpPr>
        <xdr:cNvPr id="151" name="楕円 150"/>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11955</xdr:rowOff>
    </xdr:from>
    <xdr:ext cx="736600" cy="259045"/>
    <xdr:sp macro="" textlink="">
      <xdr:nvSpPr>
        <xdr:cNvPr id="152" name="テキスト ボックス 151"/>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3" name="楕円 152"/>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4" name="テキスト ボックス 153"/>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125984</xdr:rowOff>
    </xdr:from>
    <xdr:to>
      <xdr:col>11</xdr:col>
      <xdr:colOff>82550</xdr:colOff>
      <xdr:row>66</xdr:row>
      <xdr:rowOff>56134</xdr:rowOff>
    </xdr:to>
    <xdr:sp macro="" textlink="">
      <xdr:nvSpPr>
        <xdr:cNvPr id="155" name="楕円 154"/>
        <xdr:cNvSpPr/>
      </xdr:nvSpPr>
      <xdr:spPr>
        <a:xfrm>
          <a:off x="2286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40911</xdr:rowOff>
    </xdr:from>
    <xdr:ext cx="762000" cy="259045"/>
    <xdr:sp macro="" textlink="">
      <xdr:nvSpPr>
        <xdr:cNvPr id="156" name="テキスト ボックス 155"/>
        <xdr:cNvSpPr txBox="1"/>
      </xdr:nvSpPr>
      <xdr:spPr>
        <a:xfrm>
          <a:off x="1955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退職手当を除いた人件費は、職員数の増や人事院勧告に基づく給与改定などにより、前年度と比べ増となった。物件費等はプレミアム付商品券事業の実施などにより、前年度と比べ増となった。人件費が類似団体平均を上回っている要因としては、市立高等学校を有していることや学校給食事業を直営で行っていることなどにより人件費総額が高いことが考えられる。物件費等においては、市営住宅等の維持管理経費や、学校給食の公金化の影響などにより物件費等の総額が高いことが考えられる。</a:t>
          </a:r>
        </a:p>
        <a:p>
          <a:r>
            <a:rPr kumimoji="1" lang="ja-JP" altLang="en-US" sz="1150">
              <a:latin typeface="ＭＳ Ｐゴシック" panose="020B0600070205080204" pitchFamily="50" charset="-128"/>
              <a:ea typeface="ＭＳ Ｐゴシック" panose="020B0600070205080204" pitchFamily="50" charset="-128"/>
            </a:rPr>
            <a:t>　今後も類似団体平均を上回る経費については適正な運営となっているか分析を進める。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95684</xdr:rowOff>
    </xdr:from>
    <xdr:to>
      <xdr:col>23</xdr:col>
      <xdr:colOff>133350</xdr:colOff>
      <xdr:row>84</xdr:row>
      <xdr:rowOff>142909</xdr:rowOff>
    </xdr:to>
    <xdr:cxnSp macro="">
      <xdr:nvCxnSpPr>
        <xdr:cNvPr id="195" name="直線コネクタ 194"/>
        <xdr:cNvCxnSpPr/>
      </xdr:nvCxnSpPr>
      <xdr:spPr>
        <a:xfrm>
          <a:off x="4114800" y="14497484"/>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95684</xdr:rowOff>
    </xdr:from>
    <xdr:to>
      <xdr:col>19</xdr:col>
      <xdr:colOff>133350</xdr:colOff>
      <xdr:row>84</xdr:row>
      <xdr:rowOff>102319</xdr:rowOff>
    </xdr:to>
    <xdr:cxnSp macro="">
      <xdr:nvCxnSpPr>
        <xdr:cNvPr id="198" name="直線コネクタ 197"/>
        <xdr:cNvCxnSpPr/>
      </xdr:nvCxnSpPr>
      <xdr:spPr>
        <a:xfrm flipV="1">
          <a:off x="3225800" y="1449748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51250</xdr:rowOff>
    </xdr:from>
    <xdr:to>
      <xdr:col>15</xdr:col>
      <xdr:colOff>82550</xdr:colOff>
      <xdr:row>84</xdr:row>
      <xdr:rowOff>102319</xdr:rowOff>
    </xdr:to>
    <xdr:cxnSp macro="">
      <xdr:nvCxnSpPr>
        <xdr:cNvPr id="201" name="直線コネクタ 200"/>
        <xdr:cNvCxnSpPr/>
      </xdr:nvCxnSpPr>
      <xdr:spPr>
        <a:xfrm>
          <a:off x="2336800" y="14453050"/>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29998</xdr:rowOff>
    </xdr:from>
    <xdr:to>
      <xdr:col>11</xdr:col>
      <xdr:colOff>31750</xdr:colOff>
      <xdr:row>84</xdr:row>
      <xdr:rowOff>51250</xdr:rowOff>
    </xdr:to>
    <xdr:cxnSp macro="">
      <xdr:nvCxnSpPr>
        <xdr:cNvPr id="204" name="直線コネクタ 203"/>
        <xdr:cNvCxnSpPr/>
      </xdr:nvCxnSpPr>
      <xdr:spPr>
        <a:xfrm>
          <a:off x="1447800" y="14431798"/>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92109</xdr:rowOff>
    </xdr:from>
    <xdr:to>
      <xdr:col>23</xdr:col>
      <xdr:colOff>184150</xdr:colOff>
      <xdr:row>85</xdr:row>
      <xdr:rowOff>22259</xdr:rowOff>
    </xdr:to>
    <xdr:sp macro="" textlink="">
      <xdr:nvSpPr>
        <xdr:cNvPr id="214" name="楕円 213"/>
        <xdr:cNvSpPr/>
      </xdr:nvSpPr>
      <xdr:spPr>
        <a:xfrm>
          <a:off x="4902200" y="144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64186</xdr:rowOff>
    </xdr:from>
    <xdr:ext cx="762000" cy="259045"/>
    <xdr:sp macro="" textlink="">
      <xdr:nvSpPr>
        <xdr:cNvPr id="215" name="人件費・物件費等の状況該当値テキスト"/>
        <xdr:cNvSpPr txBox="1"/>
      </xdr:nvSpPr>
      <xdr:spPr>
        <a:xfrm>
          <a:off x="5041900" y="144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44884</xdr:rowOff>
    </xdr:from>
    <xdr:to>
      <xdr:col>19</xdr:col>
      <xdr:colOff>184150</xdr:colOff>
      <xdr:row>84</xdr:row>
      <xdr:rowOff>146484</xdr:rowOff>
    </xdr:to>
    <xdr:sp macro="" textlink="">
      <xdr:nvSpPr>
        <xdr:cNvPr id="216" name="楕円 215"/>
        <xdr:cNvSpPr/>
      </xdr:nvSpPr>
      <xdr:spPr>
        <a:xfrm>
          <a:off x="4064000" y="144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131261</xdr:rowOff>
    </xdr:from>
    <xdr:ext cx="736600" cy="259045"/>
    <xdr:sp macro="" textlink="">
      <xdr:nvSpPr>
        <xdr:cNvPr id="217" name="テキスト ボックス 216"/>
        <xdr:cNvSpPr txBox="1"/>
      </xdr:nvSpPr>
      <xdr:spPr>
        <a:xfrm>
          <a:off x="3733800" y="1453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51519</xdr:rowOff>
    </xdr:from>
    <xdr:to>
      <xdr:col>15</xdr:col>
      <xdr:colOff>133350</xdr:colOff>
      <xdr:row>84</xdr:row>
      <xdr:rowOff>153119</xdr:rowOff>
    </xdr:to>
    <xdr:sp macro="" textlink="">
      <xdr:nvSpPr>
        <xdr:cNvPr id="218" name="楕円 217"/>
        <xdr:cNvSpPr/>
      </xdr:nvSpPr>
      <xdr:spPr>
        <a:xfrm>
          <a:off x="3175000" y="144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137896</xdr:rowOff>
    </xdr:from>
    <xdr:ext cx="762000" cy="259045"/>
    <xdr:sp macro="" textlink="">
      <xdr:nvSpPr>
        <xdr:cNvPr id="219" name="テキスト ボックス 218"/>
        <xdr:cNvSpPr txBox="1"/>
      </xdr:nvSpPr>
      <xdr:spPr>
        <a:xfrm>
          <a:off x="2844800" y="145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450</xdr:rowOff>
    </xdr:from>
    <xdr:to>
      <xdr:col>11</xdr:col>
      <xdr:colOff>82550</xdr:colOff>
      <xdr:row>84</xdr:row>
      <xdr:rowOff>102050</xdr:rowOff>
    </xdr:to>
    <xdr:sp macro="" textlink="">
      <xdr:nvSpPr>
        <xdr:cNvPr id="220" name="楕円 219"/>
        <xdr:cNvSpPr/>
      </xdr:nvSpPr>
      <xdr:spPr>
        <a:xfrm>
          <a:off x="2286000" y="144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86827</xdr:rowOff>
    </xdr:from>
    <xdr:ext cx="762000" cy="259045"/>
    <xdr:sp macro="" textlink="">
      <xdr:nvSpPr>
        <xdr:cNvPr id="221" name="テキスト ボックス 220"/>
        <xdr:cNvSpPr txBox="1"/>
      </xdr:nvSpPr>
      <xdr:spPr>
        <a:xfrm>
          <a:off x="1955800" y="144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150648</xdr:rowOff>
    </xdr:from>
    <xdr:to>
      <xdr:col>7</xdr:col>
      <xdr:colOff>31750</xdr:colOff>
      <xdr:row>84</xdr:row>
      <xdr:rowOff>80798</xdr:rowOff>
    </xdr:to>
    <xdr:sp macro="" textlink="">
      <xdr:nvSpPr>
        <xdr:cNvPr id="222" name="楕円 221"/>
        <xdr:cNvSpPr/>
      </xdr:nvSpPr>
      <xdr:spPr>
        <a:xfrm>
          <a:off x="1397000" y="143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65575</xdr:rowOff>
    </xdr:from>
    <xdr:ext cx="762000" cy="259045"/>
    <xdr:sp macro="" textlink="">
      <xdr:nvSpPr>
        <xdr:cNvPr id="223" name="テキスト ボックス 222"/>
        <xdr:cNvSpPr txBox="1"/>
      </xdr:nvSpPr>
      <xdr:spPr>
        <a:xfrm>
          <a:off x="1066800" y="144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職務給の原則をより一層徹底した給与制度への見直しを実施しており、給料水準を抑制する効果のある給料表の導入等を行い、水準是正を図っている。今後も市民に理解される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7" name="直線コネクタ 256"/>
        <xdr:cNvCxnSpPr/>
      </xdr:nvCxnSpPr>
      <xdr:spPr>
        <a:xfrm>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161925</xdr:rowOff>
    </xdr:to>
    <xdr:cxnSp macro="">
      <xdr:nvCxnSpPr>
        <xdr:cNvPr id="260" name="直線コネクタ 259"/>
        <xdr:cNvCxnSpPr/>
      </xdr:nvCxnSpPr>
      <xdr:spPr>
        <a:xfrm flipV="1">
          <a:off x="15290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3" name="直線コネクタ 262"/>
        <xdr:cNvCxnSpPr/>
      </xdr:nvCxnSpPr>
      <xdr:spPr>
        <a:xfrm>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86</xdr:row>
      <xdr:rowOff>141816</xdr:rowOff>
    </xdr:to>
    <xdr:cxnSp macro="">
      <xdr:nvCxnSpPr>
        <xdr:cNvPr id="266" name="直線コネクタ 265"/>
        <xdr:cNvCxnSpPr/>
      </xdr:nvCxnSpPr>
      <xdr:spPr>
        <a:xfrm flipV="1">
          <a:off x="13512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2" name="楕円 281"/>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3" name="テキスト ボックス 282"/>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次にわたる行財政改善実施計画など、継続して職員数の抑制に取り組んでおり、令和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日における職員数（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人）に比し、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人減員となっている。近年、行政需要の増大に対応するため、増員で推移しているが、今後も引き続き事務事業や事務執行体制の見直し等により、業務量に見合った適正な定員管理に努める。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44450</xdr:rowOff>
    </xdr:to>
    <xdr:cxnSp macro="">
      <xdr:nvCxnSpPr>
        <xdr:cNvPr id="320" name="直線コネクタ 319"/>
        <xdr:cNvCxnSpPr/>
      </xdr:nvCxnSpPr>
      <xdr:spPr>
        <a:xfrm>
          <a:off x="16179800" y="106582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28363</xdr:rowOff>
    </xdr:to>
    <xdr:cxnSp macro="">
      <xdr:nvCxnSpPr>
        <xdr:cNvPr id="323" name="直線コネクタ 322"/>
        <xdr:cNvCxnSpPr/>
      </xdr:nvCxnSpPr>
      <xdr:spPr>
        <a:xfrm>
          <a:off x="15290800" y="1063815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62</xdr:row>
      <xdr:rowOff>8255</xdr:rowOff>
    </xdr:to>
    <xdr:cxnSp macro="">
      <xdr:nvCxnSpPr>
        <xdr:cNvPr id="326" name="直線コネクタ 325"/>
        <xdr:cNvCxnSpPr/>
      </xdr:nvCxnSpPr>
      <xdr:spPr>
        <a:xfrm>
          <a:off x="14401800" y="106100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111337</xdr:rowOff>
    </xdr:from>
    <xdr:to>
      <xdr:col>68</xdr:col>
      <xdr:colOff>152400</xdr:colOff>
      <xdr:row>61</xdr:row>
      <xdr:rowOff>151554</xdr:rowOff>
    </xdr:to>
    <xdr:cxnSp macro="">
      <xdr:nvCxnSpPr>
        <xdr:cNvPr id="329" name="直線コネクタ 328"/>
        <xdr:cNvCxnSpPr/>
      </xdr:nvCxnSpPr>
      <xdr:spPr>
        <a:xfrm>
          <a:off x="13512800" y="1056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39" name="楕円 338"/>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40"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1" name="楕円 340"/>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42" name="テキスト ボックス 341"/>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3" name="楕円 342"/>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4" name="テキスト ボックス 343"/>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5" name="楕円 344"/>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46" name="テキスト ボックス 345"/>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47" name="楕円 346"/>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146914</xdr:rowOff>
    </xdr:from>
    <xdr:ext cx="762000" cy="259045"/>
    <xdr:sp macro="" textlink="">
      <xdr:nvSpPr>
        <xdr:cNvPr id="348" name="テキスト ボックス 347"/>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震災復興に係る市債の償還が順次終了し、公債費負担が減少傾向にあったことから、類似団体平均を下回る値となっているものの、令和元年度における実質公債費比率は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ている。今後は公共施設の老朽化対策などの投資的経費の増大によって多額の市債発行が見込まれているため、公債費は増加傾向で推移することが予測され、それに伴い比率が悪化することが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25908</xdr:rowOff>
    </xdr:from>
    <xdr:to>
      <xdr:col>81</xdr:col>
      <xdr:colOff>44450</xdr:colOff>
      <xdr:row>38</xdr:row>
      <xdr:rowOff>64516</xdr:rowOff>
    </xdr:to>
    <xdr:cxnSp macro="">
      <xdr:nvCxnSpPr>
        <xdr:cNvPr id="380" name="直線コネクタ 379"/>
        <xdr:cNvCxnSpPr/>
      </xdr:nvCxnSpPr>
      <xdr:spPr>
        <a:xfrm>
          <a:off x="16179800" y="65410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25908</xdr:rowOff>
    </xdr:from>
    <xdr:to>
      <xdr:col>77</xdr:col>
      <xdr:colOff>44450</xdr:colOff>
      <xdr:row>38</xdr:row>
      <xdr:rowOff>54864</xdr:rowOff>
    </xdr:to>
    <xdr:cxnSp macro="">
      <xdr:nvCxnSpPr>
        <xdr:cNvPr id="383" name="直線コネクタ 382"/>
        <xdr:cNvCxnSpPr/>
      </xdr:nvCxnSpPr>
      <xdr:spPr>
        <a:xfrm flipV="1">
          <a:off x="15290800" y="65410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122428</xdr:rowOff>
    </xdr:to>
    <xdr:cxnSp macro="">
      <xdr:nvCxnSpPr>
        <xdr:cNvPr id="386" name="直線コネクタ 385"/>
        <xdr:cNvCxnSpPr/>
      </xdr:nvCxnSpPr>
      <xdr:spPr>
        <a:xfrm flipV="1">
          <a:off x="14401800" y="65699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39</xdr:row>
      <xdr:rowOff>28194</xdr:rowOff>
    </xdr:to>
    <xdr:cxnSp macro="">
      <xdr:nvCxnSpPr>
        <xdr:cNvPr id="389" name="直線コネクタ 388"/>
        <xdr:cNvCxnSpPr/>
      </xdr:nvCxnSpPr>
      <xdr:spPr>
        <a:xfrm flipV="1">
          <a:off x="13512800" y="66375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13716</xdr:rowOff>
    </xdr:from>
    <xdr:to>
      <xdr:col>81</xdr:col>
      <xdr:colOff>95250</xdr:colOff>
      <xdr:row>38</xdr:row>
      <xdr:rowOff>115316</xdr:rowOff>
    </xdr:to>
    <xdr:sp macro="" textlink="">
      <xdr:nvSpPr>
        <xdr:cNvPr id="399" name="楕円 398"/>
        <xdr:cNvSpPr/>
      </xdr:nvSpPr>
      <xdr:spPr>
        <a:xfrm>
          <a:off x="169672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30243</xdr:rowOff>
    </xdr:from>
    <xdr:ext cx="762000" cy="259045"/>
    <xdr:sp macro="" textlink="">
      <xdr:nvSpPr>
        <xdr:cNvPr id="400" name="公債費負担の状況該当値テキスト"/>
        <xdr:cNvSpPr txBox="1"/>
      </xdr:nvSpPr>
      <xdr:spPr>
        <a:xfrm>
          <a:off x="17106900" y="63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146558</xdr:rowOff>
    </xdr:from>
    <xdr:to>
      <xdr:col>77</xdr:col>
      <xdr:colOff>95250</xdr:colOff>
      <xdr:row>38</xdr:row>
      <xdr:rowOff>76708</xdr:rowOff>
    </xdr:to>
    <xdr:sp macro="" textlink="">
      <xdr:nvSpPr>
        <xdr:cNvPr id="401" name="楕円 400"/>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86885</xdr:rowOff>
    </xdr:from>
    <xdr:ext cx="736600" cy="259045"/>
    <xdr:sp macro="" textlink="">
      <xdr:nvSpPr>
        <xdr:cNvPr id="402" name="テキスト ボックス 401"/>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403" name="楕円 402"/>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4" name="テキスト ボックス 403"/>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5" name="楕円 404"/>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6" name="テキスト ボックス 405"/>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7" name="楕円 406"/>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8" name="テキスト ボックス 407"/>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震災復興事業に係る市債の償還が進んでいる一方で、十分な投資的事業が行えていなかったことで市債発行額が抑制されていたことや、債務負担行為に基づく支出予定額及び下水道事業・病院事業などの公営企業債等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21040</xdr:rowOff>
    </xdr:from>
    <xdr:to>
      <xdr:col>81</xdr:col>
      <xdr:colOff>44450</xdr:colOff>
      <xdr:row>14</xdr:row>
      <xdr:rowOff>39539</xdr:rowOff>
    </xdr:to>
    <xdr:cxnSp macro="">
      <xdr:nvCxnSpPr>
        <xdr:cNvPr id="442" name="直線コネクタ 441"/>
        <xdr:cNvCxnSpPr/>
      </xdr:nvCxnSpPr>
      <xdr:spPr>
        <a:xfrm flipV="1">
          <a:off x="16179800" y="2421340"/>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39539</xdr:rowOff>
    </xdr:from>
    <xdr:to>
      <xdr:col>77</xdr:col>
      <xdr:colOff>44450</xdr:colOff>
      <xdr:row>14</xdr:row>
      <xdr:rowOff>122386</xdr:rowOff>
    </xdr:to>
    <xdr:cxnSp macro="">
      <xdr:nvCxnSpPr>
        <xdr:cNvPr id="445" name="直線コネクタ 444"/>
        <xdr:cNvCxnSpPr/>
      </xdr:nvCxnSpPr>
      <xdr:spPr>
        <a:xfrm flipV="1">
          <a:off x="15290800" y="2439839"/>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122386</xdr:rowOff>
    </xdr:from>
    <xdr:to>
      <xdr:col>72</xdr:col>
      <xdr:colOff>203200</xdr:colOff>
      <xdr:row>15</xdr:row>
      <xdr:rowOff>32978</xdr:rowOff>
    </xdr:to>
    <xdr:cxnSp macro="">
      <xdr:nvCxnSpPr>
        <xdr:cNvPr id="448" name="直線コネクタ 447"/>
        <xdr:cNvCxnSpPr/>
      </xdr:nvCxnSpPr>
      <xdr:spPr>
        <a:xfrm flipV="1">
          <a:off x="14401800" y="25226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32978</xdr:rowOff>
    </xdr:from>
    <xdr:to>
      <xdr:col>68</xdr:col>
      <xdr:colOff>152400</xdr:colOff>
      <xdr:row>15</xdr:row>
      <xdr:rowOff>71586</xdr:rowOff>
    </xdr:to>
    <xdr:cxnSp macro="">
      <xdr:nvCxnSpPr>
        <xdr:cNvPr id="451" name="直線コネクタ 450"/>
        <xdr:cNvCxnSpPr/>
      </xdr:nvCxnSpPr>
      <xdr:spPr>
        <a:xfrm flipV="1">
          <a:off x="13512800" y="26047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141690</xdr:rowOff>
    </xdr:from>
    <xdr:to>
      <xdr:col>81</xdr:col>
      <xdr:colOff>95250</xdr:colOff>
      <xdr:row>14</xdr:row>
      <xdr:rowOff>71840</xdr:rowOff>
    </xdr:to>
    <xdr:sp macro="" textlink="">
      <xdr:nvSpPr>
        <xdr:cNvPr id="461" name="楕円 460"/>
        <xdr:cNvSpPr/>
      </xdr:nvSpPr>
      <xdr:spPr>
        <a:xfrm>
          <a:off x="16967200" y="2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62967</xdr:rowOff>
    </xdr:from>
    <xdr:ext cx="762000" cy="259045"/>
    <xdr:sp macro="" textlink="">
      <xdr:nvSpPr>
        <xdr:cNvPr id="462" name="将来負担の状況該当値テキスト"/>
        <xdr:cNvSpPr txBox="1"/>
      </xdr:nvSpPr>
      <xdr:spPr>
        <a:xfrm>
          <a:off x="17106900" y="22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160189</xdr:rowOff>
    </xdr:from>
    <xdr:to>
      <xdr:col>77</xdr:col>
      <xdr:colOff>95250</xdr:colOff>
      <xdr:row>14</xdr:row>
      <xdr:rowOff>90339</xdr:rowOff>
    </xdr:to>
    <xdr:sp macro="" textlink="">
      <xdr:nvSpPr>
        <xdr:cNvPr id="463" name="楕円 462"/>
        <xdr:cNvSpPr/>
      </xdr:nvSpPr>
      <xdr:spPr>
        <a:xfrm>
          <a:off x="16129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100516</xdr:rowOff>
    </xdr:from>
    <xdr:ext cx="736600" cy="259045"/>
    <xdr:sp macro="" textlink="">
      <xdr:nvSpPr>
        <xdr:cNvPr id="464" name="テキスト ボックス 463"/>
        <xdr:cNvSpPr txBox="1"/>
      </xdr:nvSpPr>
      <xdr:spPr>
        <a:xfrm>
          <a:off x="15798800" y="215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71586</xdr:rowOff>
    </xdr:from>
    <xdr:to>
      <xdr:col>73</xdr:col>
      <xdr:colOff>44450</xdr:colOff>
      <xdr:row>15</xdr:row>
      <xdr:rowOff>1736</xdr:rowOff>
    </xdr:to>
    <xdr:sp macro="" textlink="">
      <xdr:nvSpPr>
        <xdr:cNvPr id="465" name="楕円 464"/>
        <xdr:cNvSpPr/>
      </xdr:nvSpPr>
      <xdr:spPr>
        <a:xfrm>
          <a:off x="15240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11913</xdr:rowOff>
    </xdr:from>
    <xdr:ext cx="762000" cy="259045"/>
    <xdr:sp macro="" textlink="">
      <xdr:nvSpPr>
        <xdr:cNvPr id="466" name="テキスト ボックス 465"/>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153628</xdr:rowOff>
    </xdr:from>
    <xdr:to>
      <xdr:col>68</xdr:col>
      <xdr:colOff>203200</xdr:colOff>
      <xdr:row>15</xdr:row>
      <xdr:rowOff>83778</xdr:rowOff>
    </xdr:to>
    <xdr:sp macro="" textlink="">
      <xdr:nvSpPr>
        <xdr:cNvPr id="467" name="楕円 466"/>
        <xdr:cNvSpPr/>
      </xdr:nvSpPr>
      <xdr:spPr>
        <a:xfrm>
          <a:off x="14351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93955</xdr:rowOff>
    </xdr:from>
    <xdr:ext cx="762000" cy="259045"/>
    <xdr:sp macro="" textlink="">
      <xdr:nvSpPr>
        <xdr:cNvPr id="468" name="テキスト ボックス 467"/>
        <xdr:cNvSpPr txBox="1"/>
      </xdr:nvSpPr>
      <xdr:spPr>
        <a:xfrm>
          <a:off x="14020800" y="2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20786</xdr:rowOff>
    </xdr:from>
    <xdr:to>
      <xdr:col>64</xdr:col>
      <xdr:colOff>152400</xdr:colOff>
      <xdr:row>15</xdr:row>
      <xdr:rowOff>122386</xdr:rowOff>
    </xdr:to>
    <xdr:sp macro="" textlink="">
      <xdr:nvSpPr>
        <xdr:cNvPr id="469" name="楕円 468"/>
        <xdr:cNvSpPr/>
      </xdr:nvSpPr>
      <xdr:spPr>
        <a:xfrm>
          <a:off x="13462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132563</xdr:rowOff>
    </xdr:from>
    <xdr:ext cx="762000" cy="259045"/>
    <xdr:sp macro="" textlink="">
      <xdr:nvSpPr>
        <xdr:cNvPr id="470" name="テキスト ボックス 469"/>
        <xdr:cNvSpPr txBox="1"/>
      </xdr:nvSpPr>
      <xdr:spPr>
        <a:xfrm>
          <a:off x="13131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経常的な経費としての人件費の額は、近年は人事院勧告に準じた給与改定に伴う給料や期末勤勉手当の増、共済費の増などにより、増加傾向にある。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引き続き給与水準の適正化に努めるとともに、事務の効率化や適正な定員管理を進めながら総人件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43180</xdr:rowOff>
    </xdr:from>
    <xdr:to>
      <xdr:col>24</xdr:col>
      <xdr:colOff>25400</xdr:colOff>
      <xdr:row>40</xdr:row>
      <xdr:rowOff>127000</xdr:rowOff>
    </xdr:to>
    <xdr:cxnSp macro="">
      <xdr:nvCxnSpPr>
        <xdr:cNvPr id="66" name="直線コネクタ 65"/>
        <xdr:cNvCxnSpPr/>
      </xdr:nvCxnSpPr>
      <xdr:spPr>
        <a:xfrm>
          <a:off x="3987800" y="6901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73660</xdr:rowOff>
    </xdr:to>
    <xdr:cxnSp macro="">
      <xdr:nvCxnSpPr>
        <xdr:cNvPr id="69" name="直線コネクタ 68"/>
        <xdr:cNvCxnSpPr/>
      </xdr:nvCxnSpPr>
      <xdr:spPr>
        <a:xfrm flipV="1">
          <a:off x="3098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130810</xdr:rowOff>
    </xdr:from>
    <xdr:to>
      <xdr:col>15</xdr:col>
      <xdr:colOff>98425</xdr:colOff>
      <xdr:row>40</xdr:row>
      <xdr:rowOff>73660</xdr:rowOff>
    </xdr:to>
    <xdr:cxnSp macro="">
      <xdr:nvCxnSpPr>
        <xdr:cNvPr id="72" name="直線コネクタ 71"/>
        <xdr:cNvCxnSpPr/>
      </xdr:nvCxnSpPr>
      <xdr:spPr>
        <a:xfrm>
          <a:off x="2209800" y="6817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130810</xdr:rowOff>
    </xdr:to>
    <xdr:cxnSp macro="">
      <xdr:nvCxnSpPr>
        <xdr:cNvPr id="75" name="直線コネクタ 74"/>
        <xdr:cNvCxnSpPr/>
      </xdr:nvCxnSpPr>
      <xdr:spPr>
        <a:xfrm>
          <a:off x="1320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の増大に伴って増加傾向で推移しているが、類似団体平均と比較してやや低くなっている。これは他団体より直営部門が多く、委託料が少なくなっているためと考えられる。今後も引き続き事業の見直しに取り組み、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12700</xdr:rowOff>
    </xdr:to>
    <xdr:cxnSp macro="">
      <xdr:nvCxnSpPr>
        <xdr:cNvPr id="129" name="直線コネクタ 128"/>
        <xdr:cNvCxnSpPr/>
      </xdr:nvCxnSpPr>
      <xdr:spPr>
        <a:xfrm>
          <a:off x="15671800" y="267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151493</xdr:rowOff>
    </xdr:to>
    <xdr:cxnSp macro="">
      <xdr:nvCxnSpPr>
        <xdr:cNvPr id="132" name="直線コネクタ 131"/>
        <xdr:cNvCxnSpPr/>
      </xdr:nvCxnSpPr>
      <xdr:spPr>
        <a:xfrm flipV="1">
          <a:off x="14782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151493</xdr:rowOff>
    </xdr:to>
    <xdr:cxnSp macro="">
      <xdr:nvCxnSpPr>
        <xdr:cNvPr id="135" name="直線コネクタ 134"/>
        <xdr:cNvCxnSpPr/>
      </xdr:nvCxnSpPr>
      <xdr:spPr>
        <a:xfrm>
          <a:off x="13893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118836</xdr:rowOff>
    </xdr:to>
    <xdr:cxnSp macro="">
      <xdr:nvCxnSpPr>
        <xdr:cNvPr id="138" name="直線コネクタ 137"/>
        <xdr:cNvCxnSpPr/>
      </xdr:nvCxnSpPr>
      <xdr:spPr>
        <a:xfrm>
          <a:off x="13004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生活保護受給者の割合が類似団体平均と比較して低いため、扶助費全体では類似団体平均を下回る傾向が見られたが、令和元年度においては、幼児教育・保育の無償化の実施などによる保育施設等への給付費の増や、障害者介護給付費等の増により前年度に比べ</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ポイント上昇し、類似団体平均を上回った。</a:t>
          </a:r>
        </a:p>
        <a:p>
          <a:r>
            <a:rPr kumimoji="1" lang="ja-JP" altLang="en-US" sz="1200">
              <a:latin typeface="ＭＳ Ｐゴシック" panose="020B0600070205080204" pitchFamily="50" charset="-128"/>
              <a:ea typeface="ＭＳ Ｐゴシック" panose="020B0600070205080204" pitchFamily="50" charset="-128"/>
            </a:rPr>
            <a:t>　近年は障害者福祉サービス給付費、認定こども園給付費等の経費が増加しており、今後も比率は上昇傾向で推移するものと考えられる。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57</xdr:row>
      <xdr:rowOff>58965</xdr:rowOff>
    </xdr:to>
    <xdr:cxnSp macro="">
      <xdr:nvCxnSpPr>
        <xdr:cNvPr id="192" name="直線コネクタ 191"/>
        <xdr:cNvCxnSpPr/>
      </xdr:nvCxnSpPr>
      <xdr:spPr>
        <a:xfrm>
          <a:off x="3987800" y="96574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88900</xdr:rowOff>
    </xdr:to>
    <xdr:cxnSp macro="">
      <xdr:nvCxnSpPr>
        <xdr:cNvPr id="195" name="直線コネクタ 194"/>
        <xdr:cNvCxnSpPr/>
      </xdr:nvCxnSpPr>
      <xdr:spPr>
        <a:xfrm flipV="1">
          <a:off x="3098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88900</xdr:rowOff>
    </xdr:to>
    <xdr:cxnSp macro="">
      <xdr:nvCxnSpPr>
        <xdr:cNvPr id="198" name="直線コネクタ 197"/>
        <xdr:cNvCxnSpPr/>
      </xdr:nvCxnSpPr>
      <xdr:spPr>
        <a:xfrm>
          <a:off x="2209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201" name="直線コネクタ 200"/>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11" name="楕円 210"/>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12"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13" name="楕円 212"/>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4" name="テキスト ボックス 213"/>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6" name="テキスト ボックス 215"/>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7" name="楕円 216"/>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8" name="テキスト ボックス 217"/>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9" name="楕円 218"/>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20" name="テキスト ボックス 219"/>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本市のその他経費は増加傾向であるが、これは主に高齢化の進展により、介護保険・後期高齢者医療事業への繰出金が増加傾向にあるためである。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維持補修費が増となっているが、これは、従前は物件費に計上されていた経費のうち、施設の効用を維持するために必要となる点検、補修、修繕に係る経費を、維持補修費に計上することと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59</xdr:row>
      <xdr:rowOff>82550</xdr:rowOff>
    </xdr:to>
    <xdr:cxnSp macro="">
      <xdr:nvCxnSpPr>
        <xdr:cNvPr id="253" name="直線コネクタ 252"/>
        <xdr:cNvCxnSpPr/>
      </xdr:nvCxnSpPr>
      <xdr:spPr>
        <a:xfrm>
          <a:off x="15671800" y="10096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152400</xdr:rowOff>
    </xdr:to>
    <xdr:cxnSp macro="">
      <xdr:nvCxnSpPr>
        <xdr:cNvPr id="256" name="直線コネクタ 255"/>
        <xdr:cNvCxnSpPr/>
      </xdr:nvCxnSpPr>
      <xdr:spPr>
        <a:xfrm>
          <a:off x="14782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88900</xdr:rowOff>
    </xdr:to>
    <xdr:cxnSp macro="">
      <xdr:nvCxnSpPr>
        <xdr:cNvPr id="259" name="直線コネクタ 258"/>
        <xdr:cNvCxnSpPr/>
      </xdr:nvCxnSpPr>
      <xdr:spPr>
        <a:xfrm>
          <a:off x="13893800" y="9944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58</xdr:row>
      <xdr:rowOff>0</xdr:rowOff>
    </xdr:to>
    <xdr:cxnSp macro="">
      <xdr:nvCxnSpPr>
        <xdr:cNvPr id="262" name="直線コネクタ 261"/>
        <xdr:cNvCxnSpPr/>
      </xdr:nvCxnSpPr>
      <xdr:spPr>
        <a:xfrm>
          <a:off x="13004800" y="985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31750</xdr:rowOff>
    </xdr:from>
    <xdr:to>
      <xdr:col>82</xdr:col>
      <xdr:colOff>158750</xdr:colOff>
      <xdr:row>59</xdr:row>
      <xdr:rowOff>133350</xdr:rowOff>
    </xdr:to>
    <xdr:sp macro="" textlink="">
      <xdr:nvSpPr>
        <xdr:cNvPr id="272" name="楕円 271"/>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73" name="その他該当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74" name="楕円 273"/>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75" name="テキスト ボックス 274"/>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7" name="テキスト ボックス 276"/>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8" name="楕円 277"/>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9" name="テキスト ボックス 278"/>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80" name="楕円 279"/>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81" name="テキスト ボックス 280"/>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本市の補助費等は増加傾向にあるが、下水道事業会計への補助金が減となっていることで、指標は横ばいとなっている。</a:t>
          </a:r>
        </a:p>
        <a:p>
          <a:r>
            <a:rPr kumimoji="1" lang="ja-JP" altLang="en-US" sz="1300">
              <a:latin typeface="ＭＳ Ｐゴシック" panose="020B0600070205080204" pitchFamily="50" charset="-128"/>
              <a:ea typeface="ＭＳ Ｐゴシック" panose="020B0600070205080204" pitchFamily="50" charset="-128"/>
            </a:rPr>
            <a:t>　なお、令和元年度においては幼児教育・保育の無償化の実施に伴う補助費から扶助費への組み替えや、下水道事業会計補助金の減などにより、前年度に比べ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153670</xdr:rowOff>
    </xdr:from>
    <xdr:to>
      <xdr:col>82</xdr:col>
      <xdr:colOff>107950</xdr:colOff>
      <xdr:row>34</xdr:row>
      <xdr:rowOff>20320</xdr:rowOff>
    </xdr:to>
    <xdr:cxnSp macro="">
      <xdr:nvCxnSpPr>
        <xdr:cNvPr id="314" name="直線コネクタ 313"/>
        <xdr:cNvCxnSpPr/>
      </xdr:nvCxnSpPr>
      <xdr:spPr>
        <a:xfrm flipV="1">
          <a:off x="15671800" y="581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34</xdr:row>
      <xdr:rowOff>20320</xdr:rowOff>
    </xdr:to>
    <xdr:cxnSp macro="">
      <xdr:nvCxnSpPr>
        <xdr:cNvPr id="317" name="直線コネクタ 316"/>
        <xdr:cNvCxnSpPr/>
      </xdr:nvCxnSpPr>
      <xdr:spPr>
        <a:xfrm>
          <a:off x="14782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20320</xdr:rowOff>
    </xdr:from>
    <xdr:to>
      <xdr:col>73</xdr:col>
      <xdr:colOff>180975</xdr:colOff>
      <xdr:row>34</xdr:row>
      <xdr:rowOff>20320</xdr:rowOff>
    </xdr:to>
    <xdr:cxnSp macro="">
      <xdr:nvCxnSpPr>
        <xdr:cNvPr id="320" name="直線コネクタ 319"/>
        <xdr:cNvCxnSpPr/>
      </xdr:nvCxnSpPr>
      <xdr:spPr>
        <a:xfrm>
          <a:off x="13893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20320</xdr:rowOff>
    </xdr:from>
    <xdr:to>
      <xdr:col>69</xdr:col>
      <xdr:colOff>92075</xdr:colOff>
      <xdr:row>34</xdr:row>
      <xdr:rowOff>20320</xdr:rowOff>
    </xdr:to>
    <xdr:cxnSp macro="">
      <xdr:nvCxnSpPr>
        <xdr:cNvPr id="323" name="直線コネクタ 322"/>
        <xdr:cNvCxnSpPr/>
      </xdr:nvCxnSpPr>
      <xdr:spPr>
        <a:xfrm>
          <a:off x="13004800" y="584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33" name="楕円 332"/>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119397</xdr:rowOff>
    </xdr:from>
    <xdr:ext cx="762000" cy="259045"/>
    <xdr:sp macro="" textlink="">
      <xdr:nvSpPr>
        <xdr:cNvPr id="334" name="補助費等該当値テキスト"/>
        <xdr:cNvSpPr txBox="1"/>
      </xdr:nvSpPr>
      <xdr:spPr>
        <a:xfrm>
          <a:off x="16598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140970</xdr:rowOff>
    </xdr:from>
    <xdr:to>
      <xdr:col>78</xdr:col>
      <xdr:colOff>120650</xdr:colOff>
      <xdr:row>34</xdr:row>
      <xdr:rowOff>71120</xdr:rowOff>
    </xdr:to>
    <xdr:sp macro="" textlink="">
      <xdr:nvSpPr>
        <xdr:cNvPr id="335" name="楕円 334"/>
        <xdr:cNvSpPr/>
      </xdr:nvSpPr>
      <xdr:spPr>
        <a:xfrm>
          <a:off x="15621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81297</xdr:rowOff>
    </xdr:from>
    <xdr:ext cx="736600" cy="259045"/>
    <xdr:sp macro="" textlink="">
      <xdr:nvSpPr>
        <xdr:cNvPr id="336" name="テキスト ボックス 335"/>
        <xdr:cNvSpPr txBox="1"/>
      </xdr:nvSpPr>
      <xdr:spPr>
        <a:xfrm>
          <a:off x="15290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7" name="楕円 336"/>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8" name="テキスト ボックス 337"/>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140970</xdr:rowOff>
    </xdr:from>
    <xdr:to>
      <xdr:col>69</xdr:col>
      <xdr:colOff>142875</xdr:colOff>
      <xdr:row>34</xdr:row>
      <xdr:rowOff>71120</xdr:rowOff>
    </xdr:to>
    <xdr:sp macro="" textlink="">
      <xdr:nvSpPr>
        <xdr:cNvPr id="339" name="楕円 338"/>
        <xdr:cNvSpPr/>
      </xdr:nvSpPr>
      <xdr:spPr>
        <a:xfrm>
          <a:off x="13843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81297</xdr:rowOff>
    </xdr:from>
    <xdr:ext cx="762000" cy="259045"/>
    <xdr:sp macro="" textlink="">
      <xdr:nvSpPr>
        <xdr:cNvPr id="340" name="テキスト ボックス 339"/>
        <xdr:cNvSpPr txBox="1"/>
      </xdr:nvSpPr>
      <xdr:spPr>
        <a:xfrm>
          <a:off x="13512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140970</xdr:rowOff>
    </xdr:from>
    <xdr:to>
      <xdr:col>65</xdr:col>
      <xdr:colOff>53975</xdr:colOff>
      <xdr:row>34</xdr:row>
      <xdr:rowOff>71120</xdr:rowOff>
    </xdr:to>
    <xdr:sp macro="" textlink="">
      <xdr:nvSpPr>
        <xdr:cNvPr id="341" name="楕円 340"/>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81297</xdr:rowOff>
    </xdr:from>
    <xdr:ext cx="762000" cy="259045"/>
    <xdr:sp macro="" textlink="">
      <xdr:nvSpPr>
        <xdr:cNvPr id="342" name="テキスト ボックス 341"/>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震災復興に伴い多額の市債を発行したため、類似団体平均と比べ高くなっていたが、平成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年度に負担のピークを迎えてからは減少傾向で推移しており、平成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年度から類似団体平均を下回る値となっていた。しかし、令和元年度においては平成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年度に借り入れた小学校整備に係る教育債の償還が始まったことや臨時財政対策債の償還額の増などにより、前年度に比べ</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今後は公共施設の老朽化対策などの投資的経費の増大によって多額の市債発行が見込まれており、公債費が増加していくと予測している。</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75" name="直線コネクタ 374"/>
        <xdr:cNvCxnSpPr/>
      </xdr:nvCxnSpPr>
      <xdr:spPr>
        <a:xfrm>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8889</xdr:rowOff>
    </xdr:to>
    <xdr:cxnSp macro="">
      <xdr:nvCxnSpPr>
        <xdr:cNvPr id="378" name="直線コネクタ 377"/>
        <xdr:cNvCxnSpPr/>
      </xdr:nvCxnSpPr>
      <xdr:spPr>
        <a:xfrm flipV="1">
          <a:off x="3098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78</xdr:row>
      <xdr:rowOff>35561</xdr:rowOff>
    </xdr:to>
    <xdr:cxnSp macro="">
      <xdr:nvCxnSpPr>
        <xdr:cNvPr id="381" name="直線コネクタ 380"/>
        <xdr:cNvCxnSpPr/>
      </xdr:nvCxnSpPr>
      <xdr:spPr>
        <a:xfrm flipV="1">
          <a:off x="2209800" y="132105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66039</xdr:rowOff>
    </xdr:to>
    <xdr:cxnSp macro="">
      <xdr:nvCxnSpPr>
        <xdr:cNvPr id="384" name="直線コネクタ 383"/>
        <xdr:cNvCxnSpPr/>
      </xdr:nvCxnSpPr>
      <xdr:spPr>
        <a:xfrm flipV="1">
          <a:off x="1320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4" name="楕円 39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6" name="楕円 395"/>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7" name="テキスト ボックス 39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8" name="楕円 397"/>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9" name="テキスト ボックス 39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400" name="楕円 399"/>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401" name="テキスト ボックス 400"/>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2" name="楕円 401"/>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3" name="テキスト ボックス 402"/>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21844</xdr:rowOff>
    </xdr:to>
    <xdr:cxnSp macro="">
      <xdr:nvCxnSpPr>
        <xdr:cNvPr id="434" name="直線コネクタ 433"/>
        <xdr:cNvCxnSpPr/>
      </xdr:nvCxnSpPr>
      <xdr:spPr>
        <a:xfrm>
          <a:off x="15671800" y="1356868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51563</xdr:rowOff>
    </xdr:to>
    <xdr:cxnSp macro="">
      <xdr:nvCxnSpPr>
        <xdr:cNvPr id="437" name="直線コネクタ 436"/>
        <xdr:cNvCxnSpPr/>
      </xdr:nvCxnSpPr>
      <xdr:spPr>
        <a:xfrm flipV="1">
          <a:off x="14782800" y="135686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79</xdr:row>
      <xdr:rowOff>51563</xdr:rowOff>
    </xdr:to>
    <xdr:cxnSp macro="">
      <xdr:nvCxnSpPr>
        <xdr:cNvPr id="440" name="直線コネクタ 439"/>
        <xdr:cNvCxnSpPr/>
      </xdr:nvCxnSpPr>
      <xdr:spPr>
        <a:xfrm>
          <a:off x="13893800" y="134589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85852</xdr:rowOff>
    </xdr:to>
    <xdr:cxnSp macro="">
      <xdr:nvCxnSpPr>
        <xdr:cNvPr id="443" name="直線コネクタ 442"/>
        <xdr:cNvCxnSpPr/>
      </xdr:nvCxnSpPr>
      <xdr:spPr>
        <a:xfrm>
          <a:off x="13004800" y="133446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142494</xdr:rowOff>
    </xdr:from>
    <xdr:to>
      <xdr:col>82</xdr:col>
      <xdr:colOff>158750</xdr:colOff>
      <xdr:row>80</xdr:row>
      <xdr:rowOff>72644</xdr:rowOff>
    </xdr:to>
    <xdr:sp macro="" textlink="">
      <xdr:nvSpPr>
        <xdr:cNvPr id="453" name="楕円 452"/>
        <xdr:cNvSpPr/>
      </xdr:nvSpPr>
      <xdr:spPr>
        <a:xfrm>
          <a:off x="16459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51071</xdr:rowOff>
    </xdr:from>
    <xdr:ext cx="762000" cy="259045"/>
    <xdr:sp macro="" textlink="">
      <xdr:nvSpPr>
        <xdr:cNvPr id="454" name="公債費以外該当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5" name="楕円 454"/>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6" name="テキスト ボックス 455"/>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7" name="楕円 456"/>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8" name="テキスト ボックス 457"/>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9" name="楕円 458"/>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60" name="テキスト ボックス 459"/>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1" name="楕円 460"/>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2" name="テキスト ボックス 461"/>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60005</xdr:rowOff>
    </xdr:from>
    <xdr:to>
      <xdr:col>29</xdr:col>
      <xdr:colOff>127000</xdr:colOff>
      <xdr:row>13</xdr:row>
      <xdr:rowOff>111669</xdr:rowOff>
    </xdr:to>
    <xdr:cxnSp macro="">
      <xdr:nvCxnSpPr>
        <xdr:cNvPr id="48" name="直線コネクタ 47"/>
        <xdr:cNvCxnSpPr/>
      </xdr:nvCxnSpPr>
      <xdr:spPr bwMode="auto">
        <a:xfrm flipV="1">
          <a:off x="5003800" y="2336480"/>
          <a:ext cx="6477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111669</xdr:rowOff>
    </xdr:from>
    <xdr:to>
      <xdr:col>26</xdr:col>
      <xdr:colOff>50800</xdr:colOff>
      <xdr:row>13</xdr:row>
      <xdr:rowOff>138689</xdr:rowOff>
    </xdr:to>
    <xdr:cxnSp macro="">
      <xdr:nvCxnSpPr>
        <xdr:cNvPr id="51" name="直線コネクタ 50"/>
        <xdr:cNvCxnSpPr/>
      </xdr:nvCxnSpPr>
      <xdr:spPr bwMode="auto">
        <a:xfrm flipV="1">
          <a:off x="4305300" y="2388144"/>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138689</xdr:rowOff>
    </xdr:from>
    <xdr:to>
      <xdr:col>22</xdr:col>
      <xdr:colOff>114300</xdr:colOff>
      <xdr:row>14</xdr:row>
      <xdr:rowOff>50221</xdr:rowOff>
    </xdr:to>
    <xdr:cxnSp macro="">
      <xdr:nvCxnSpPr>
        <xdr:cNvPr id="54" name="直線コネクタ 53"/>
        <xdr:cNvCxnSpPr/>
      </xdr:nvCxnSpPr>
      <xdr:spPr bwMode="auto">
        <a:xfrm flipV="1">
          <a:off x="3606800" y="2415164"/>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50221</xdr:rowOff>
    </xdr:from>
    <xdr:to>
      <xdr:col>18</xdr:col>
      <xdr:colOff>177800</xdr:colOff>
      <xdr:row>14</xdr:row>
      <xdr:rowOff>91140</xdr:rowOff>
    </xdr:to>
    <xdr:cxnSp macro="">
      <xdr:nvCxnSpPr>
        <xdr:cNvPr id="57" name="直線コネクタ 56"/>
        <xdr:cNvCxnSpPr/>
      </xdr:nvCxnSpPr>
      <xdr:spPr bwMode="auto">
        <a:xfrm flipV="1">
          <a:off x="2908300" y="2498146"/>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9205</xdr:rowOff>
    </xdr:from>
    <xdr:to>
      <xdr:col>29</xdr:col>
      <xdr:colOff>177800</xdr:colOff>
      <xdr:row>13</xdr:row>
      <xdr:rowOff>110805</xdr:rowOff>
    </xdr:to>
    <xdr:sp macro="" textlink="">
      <xdr:nvSpPr>
        <xdr:cNvPr id="67" name="楕円 66"/>
        <xdr:cNvSpPr/>
      </xdr:nvSpPr>
      <xdr:spPr bwMode="auto">
        <a:xfrm>
          <a:off x="5600700" y="22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25732</xdr:rowOff>
    </xdr:from>
    <xdr:ext cx="762000" cy="259045"/>
    <xdr:sp macro="" textlink="">
      <xdr:nvSpPr>
        <xdr:cNvPr id="68" name="人口1人当たり決算額の推移該当値テキスト130"/>
        <xdr:cNvSpPr txBox="1"/>
      </xdr:nvSpPr>
      <xdr:spPr>
        <a:xfrm>
          <a:off x="5740400" y="213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60869</xdr:rowOff>
    </xdr:from>
    <xdr:to>
      <xdr:col>26</xdr:col>
      <xdr:colOff>101600</xdr:colOff>
      <xdr:row>13</xdr:row>
      <xdr:rowOff>162469</xdr:rowOff>
    </xdr:to>
    <xdr:sp macro="" textlink="">
      <xdr:nvSpPr>
        <xdr:cNvPr id="69" name="楕円 68"/>
        <xdr:cNvSpPr/>
      </xdr:nvSpPr>
      <xdr:spPr bwMode="auto">
        <a:xfrm>
          <a:off x="4953000" y="233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1196</xdr:rowOff>
    </xdr:from>
    <xdr:ext cx="736600" cy="259045"/>
    <xdr:sp macro="" textlink="">
      <xdr:nvSpPr>
        <xdr:cNvPr id="70" name="テキスト ボックス 69"/>
        <xdr:cNvSpPr txBox="1"/>
      </xdr:nvSpPr>
      <xdr:spPr>
        <a:xfrm>
          <a:off x="4622800" y="210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87889</xdr:rowOff>
    </xdr:from>
    <xdr:to>
      <xdr:col>22</xdr:col>
      <xdr:colOff>165100</xdr:colOff>
      <xdr:row>14</xdr:row>
      <xdr:rowOff>18039</xdr:rowOff>
    </xdr:to>
    <xdr:sp macro="" textlink="">
      <xdr:nvSpPr>
        <xdr:cNvPr id="71" name="楕円 70"/>
        <xdr:cNvSpPr/>
      </xdr:nvSpPr>
      <xdr:spPr bwMode="auto">
        <a:xfrm>
          <a:off x="4254500" y="236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28216</xdr:rowOff>
    </xdr:from>
    <xdr:ext cx="762000" cy="259045"/>
    <xdr:sp macro="" textlink="">
      <xdr:nvSpPr>
        <xdr:cNvPr id="72" name="テキスト ボックス 71"/>
        <xdr:cNvSpPr txBox="1"/>
      </xdr:nvSpPr>
      <xdr:spPr>
        <a:xfrm>
          <a:off x="3924300" y="21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170871</xdr:rowOff>
    </xdr:from>
    <xdr:to>
      <xdr:col>19</xdr:col>
      <xdr:colOff>38100</xdr:colOff>
      <xdr:row>14</xdr:row>
      <xdr:rowOff>101021</xdr:rowOff>
    </xdr:to>
    <xdr:sp macro="" textlink="">
      <xdr:nvSpPr>
        <xdr:cNvPr id="73" name="楕円 72"/>
        <xdr:cNvSpPr/>
      </xdr:nvSpPr>
      <xdr:spPr bwMode="auto">
        <a:xfrm>
          <a:off x="35560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111198</xdr:rowOff>
    </xdr:from>
    <xdr:ext cx="762000" cy="259045"/>
    <xdr:sp macro="" textlink="">
      <xdr:nvSpPr>
        <xdr:cNvPr id="74" name="テキスト ボックス 73"/>
        <xdr:cNvSpPr txBox="1"/>
      </xdr:nvSpPr>
      <xdr:spPr>
        <a:xfrm>
          <a:off x="3225800" y="22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40340</xdr:rowOff>
    </xdr:from>
    <xdr:to>
      <xdr:col>15</xdr:col>
      <xdr:colOff>101600</xdr:colOff>
      <xdr:row>14</xdr:row>
      <xdr:rowOff>141940</xdr:rowOff>
    </xdr:to>
    <xdr:sp macro="" textlink="">
      <xdr:nvSpPr>
        <xdr:cNvPr id="75" name="楕円 74"/>
        <xdr:cNvSpPr/>
      </xdr:nvSpPr>
      <xdr:spPr bwMode="auto">
        <a:xfrm>
          <a:off x="2857500" y="24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152117</xdr:rowOff>
    </xdr:from>
    <xdr:ext cx="762000" cy="259045"/>
    <xdr:sp macro="" textlink="">
      <xdr:nvSpPr>
        <xdr:cNvPr id="76" name="テキスト ボックス 75"/>
        <xdr:cNvSpPr txBox="1"/>
      </xdr:nvSpPr>
      <xdr:spPr>
        <a:xfrm>
          <a:off x="2527300" y="22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156901</xdr:rowOff>
    </xdr:from>
    <xdr:to>
      <xdr:col>29</xdr:col>
      <xdr:colOff>127000</xdr:colOff>
      <xdr:row>37</xdr:row>
      <xdr:rowOff>102494</xdr:rowOff>
    </xdr:to>
    <xdr:cxnSp macro="">
      <xdr:nvCxnSpPr>
        <xdr:cNvPr id="108" name="直線コネクタ 107"/>
        <xdr:cNvCxnSpPr/>
      </xdr:nvCxnSpPr>
      <xdr:spPr bwMode="auto">
        <a:xfrm flipV="1">
          <a:off x="5003800" y="7110151"/>
          <a:ext cx="6477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102494</xdr:rowOff>
    </xdr:from>
    <xdr:to>
      <xdr:col>26</xdr:col>
      <xdr:colOff>50800</xdr:colOff>
      <xdr:row>37</xdr:row>
      <xdr:rowOff>157724</xdr:rowOff>
    </xdr:to>
    <xdr:cxnSp macro="">
      <xdr:nvCxnSpPr>
        <xdr:cNvPr id="111" name="直線コネクタ 110"/>
        <xdr:cNvCxnSpPr/>
      </xdr:nvCxnSpPr>
      <xdr:spPr bwMode="auto">
        <a:xfrm flipV="1">
          <a:off x="4305300" y="7227194"/>
          <a:ext cx="698500" cy="5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95910</xdr:rowOff>
    </xdr:from>
    <xdr:to>
      <xdr:col>22</xdr:col>
      <xdr:colOff>114300</xdr:colOff>
      <xdr:row>37</xdr:row>
      <xdr:rowOff>157724</xdr:rowOff>
    </xdr:to>
    <xdr:cxnSp macro="">
      <xdr:nvCxnSpPr>
        <xdr:cNvPr id="114" name="直線コネクタ 113"/>
        <xdr:cNvCxnSpPr/>
      </xdr:nvCxnSpPr>
      <xdr:spPr bwMode="auto">
        <a:xfrm>
          <a:off x="3606800" y="7220610"/>
          <a:ext cx="698500" cy="6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37846</xdr:rowOff>
    </xdr:from>
    <xdr:to>
      <xdr:col>18</xdr:col>
      <xdr:colOff>177800</xdr:colOff>
      <xdr:row>37</xdr:row>
      <xdr:rowOff>95910</xdr:rowOff>
    </xdr:to>
    <xdr:cxnSp macro="">
      <xdr:nvCxnSpPr>
        <xdr:cNvPr id="117" name="直線コネクタ 116"/>
        <xdr:cNvCxnSpPr/>
      </xdr:nvCxnSpPr>
      <xdr:spPr bwMode="auto">
        <a:xfrm>
          <a:off x="2908300" y="7162546"/>
          <a:ext cx="698500" cy="5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106101</xdr:rowOff>
    </xdr:from>
    <xdr:to>
      <xdr:col>29</xdr:col>
      <xdr:colOff>177800</xdr:colOff>
      <xdr:row>37</xdr:row>
      <xdr:rowOff>36251</xdr:rowOff>
    </xdr:to>
    <xdr:sp macro="" textlink="">
      <xdr:nvSpPr>
        <xdr:cNvPr id="127" name="楕円 126"/>
        <xdr:cNvSpPr/>
      </xdr:nvSpPr>
      <xdr:spPr bwMode="auto">
        <a:xfrm>
          <a:off x="5600700" y="705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78178</xdr:rowOff>
    </xdr:from>
    <xdr:ext cx="762000" cy="259045"/>
    <xdr:sp macro="" textlink="">
      <xdr:nvSpPr>
        <xdr:cNvPr id="128" name="人口1人当たり決算額の推移該当値テキスト445"/>
        <xdr:cNvSpPr txBox="1"/>
      </xdr:nvSpPr>
      <xdr:spPr>
        <a:xfrm>
          <a:off x="5740400" y="70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51694</xdr:rowOff>
    </xdr:from>
    <xdr:to>
      <xdr:col>26</xdr:col>
      <xdr:colOff>101600</xdr:colOff>
      <xdr:row>37</xdr:row>
      <xdr:rowOff>153294</xdr:rowOff>
    </xdr:to>
    <xdr:sp macro="" textlink="">
      <xdr:nvSpPr>
        <xdr:cNvPr id="129" name="楕円 128"/>
        <xdr:cNvSpPr/>
      </xdr:nvSpPr>
      <xdr:spPr bwMode="auto">
        <a:xfrm>
          <a:off x="4953000" y="717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138071</xdr:rowOff>
    </xdr:from>
    <xdr:ext cx="736600" cy="259045"/>
    <xdr:sp macro="" textlink="">
      <xdr:nvSpPr>
        <xdr:cNvPr id="130" name="テキスト ボックス 129"/>
        <xdr:cNvSpPr txBox="1"/>
      </xdr:nvSpPr>
      <xdr:spPr>
        <a:xfrm>
          <a:off x="4622800" y="7262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106924</xdr:rowOff>
    </xdr:from>
    <xdr:to>
      <xdr:col>22</xdr:col>
      <xdr:colOff>165100</xdr:colOff>
      <xdr:row>37</xdr:row>
      <xdr:rowOff>208524</xdr:rowOff>
    </xdr:to>
    <xdr:sp macro="" textlink="">
      <xdr:nvSpPr>
        <xdr:cNvPr id="131" name="楕円 130"/>
        <xdr:cNvSpPr/>
      </xdr:nvSpPr>
      <xdr:spPr bwMode="auto">
        <a:xfrm>
          <a:off x="4254500" y="723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193301</xdr:rowOff>
    </xdr:from>
    <xdr:ext cx="762000" cy="259045"/>
    <xdr:sp macro="" textlink="">
      <xdr:nvSpPr>
        <xdr:cNvPr id="132" name="テキスト ボックス 131"/>
        <xdr:cNvSpPr txBox="1"/>
      </xdr:nvSpPr>
      <xdr:spPr>
        <a:xfrm>
          <a:off x="3924300" y="73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45110</xdr:rowOff>
    </xdr:from>
    <xdr:to>
      <xdr:col>19</xdr:col>
      <xdr:colOff>38100</xdr:colOff>
      <xdr:row>37</xdr:row>
      <xdr:rowOff>146710</xdr:rowOff>
    </xdr:to>
    <xdr:sp macro="" textlink="">
      <xdr:nvSpPr>
        <xdr:cNvPr id="133" name="楕円 132"/>
        <xdr:cNvSpPr/>
      </xdr:nvSpPr>
      <xdr:spPr bwMode="auto">
        <a:xfrm>
          <a:off x="35560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131487</xdr:rowOff>
    </xdr:from>
    <xdr:ext cx="762000" cy="259045"/>
    <xdr:sp macro="" textlink="">
      <xdr:nvSpPr>
        <xdr:cNvPr id="134" name="テキスト ボックス 133"/>
        <xdr:cNvSpPr txBox="1"/>
      </xdr:nvSpPr>
      <xdr:spPr>
        <a:xfrm>
          <a:off x="3225800" y="72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158496</xdr:rowOff>
    </xdr:from>
    <xdr:to>
      <xdr:col>15</xdr:col>
      <xdr:colOff>101600</xdr:colOff>
      <xdr:row>37</xdr:row>
      <xdr:rowOff>88646</xdr:rowOff>
    </xdr:to>
    <xdr:sp macro="" textlink="">
      <xdr:nvSpPr>
        <xdr:cNvPr id="135" name="楕円 134"/>
        <xdr:cNvSpPr/>
      </xdr:nvSpPr>
      <xdr:spPr bwMode="auto">
        <a:xfrm>
          <a:off x="2857500" y="711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73423</xdr:rowOff>
    </xdr:from>
    <xdr:ext cx="762000" cy="259045"/>
    <xdr:sp macro="" textlink="">
      <xdr:nvSpPr>
        <xdr:cNvPr id="136" name="テキスト ボックス 135"/>
        <xdr:cNvSpPr txBox="1"/>
      </xdr:nvSpPr>
      <xdr:spPr>
        <a:xfrm>
          <a:off x="2527300" y="719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24181</xdr:rowOff>
    </xdr:from>
    <xdr:to>
      <xdr:col>24</xdr:col>
      <xdr:colOff>63500</xdr:colOff>
      <xdr:row>32</xdr:row>
      <xdr:rowOff>63348</xdr:rowOff>
    </xdr:to>
    <xdr:cxnSp macro="">
      <xdr:nvCxnSpPr>
        <xdr:cNvPr id="61" name="直線コネクタ 60"/>
        <xdr:cNvCxnSpPr/>
      </xdr:nvCxnSpPr>
      <xdr:spPr>
        <a:xfrm flipV="1">
          <a:off x="3797300" y="5510581"/>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50508</xdr:rowOff>
    </xdr:from>
    <xdr:to>
      <xdr:col>19</xdr:col>
      <xdr:colOff>177800</xdr:colOff>
      <xdr:row>32</xdr:row>
      <xdr:rowOff>63348</xdr:rowOff>
    </xdr:to>
    <xdr:cxnSp macro="">
      <xdr:nvCxnSpPr>
        <xdr:cNvPr id="64" name="直線コネクタ 63"/>
        <xdr:cNvCxnSpPr/>
      </xdr:nvCxnSpPr>
      <xdr:spPr>
        <a:xfrm>
          <a:off x="2908300" y="5536908"/>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50508</xdr:rowOff>
    </xdr:from>
    <xdr:to>
      <xdr:col>15</xdr:col>
      <xdr:colOff>50800</xdr:colOff>
      <xdr:row>32</xdr:row>
      <xdr:rowOff>171247</xdr:rowOff>
    </xdr:to>
    <xdr:cxnSp macro="">
      <xdr:nvCxnSpPr>
        <xdr:cNvPr id="67" name="直線コネクタ 66"/>
        <xdr:cNvCxnSpPr/>
      </xdr:nvCxnSpPr>
      <xdr:spPr>
        <a:xfrm flipV="1">
          <a:off x="2019300" y="5536908"/>
          <a:ext cx="889000" cy="1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160274</xdr:rowOff>
    </xdr:from>
    <xdr:to>
      <xdr:col>10</xdr:col>
      <xdr:colOff>114300</xdr:colOff>
      <xdr:row>32</xdr:row>
      <xdr:rowOff>171247</xdr:rowOff>
    </xdr:to>
    <xdr:cxnSp macro="">
      <xdr:nvCxnSpPr>
        <xdr:cNvPr id="70" name="直線コネクタ 69"/>
        <xdr:cNvCxnSpPr/>
      </xdr:nvCxnSpPr>
      <xdr:spPr>
        <a:xfrm>
          <a:off x="1130300" y="564667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144831</xdr:rowOff>
    </xdr:from>
    <xdr:to>
      <xdr:col>24</xdr:col>
      <xdr:colOff>114300</xdr:colOff>
      <xdr:row>32</xdr:row>
      <xdr:rowOff>74981</xdr:rowOff>
    </xdr:to>
    <xdr:sp macro="" textlink="">
      <xdr:nvSpPr>
        <xdr:cNvPr id="80" name="楕円 79"/>
        <xdr:cNvSpPr/>
      </xdr:nvSpPr>
      <xdr:spPr>
        <a:xfrm>
          <a:off x="4584700" y="545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167708</xdr:rowOff>
    </xdr:from>
    <xdr:ext cx="534377" cy="259045"/>
    <xdr:sp macro="" textlink="">
      <xdr:nvSpPr>
        <xdr:cNvPr id="81" name="人件費該当値テキスト"/>
        <xdr:cNvSpPr txBox="1"/>
      </xdr:nvSpPr>
      <xdr:spPr>
        <a:xfrm>
          <a:off x="4686300" y="531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12548</xdr:rowOff>
    </xdr:from>
    <xdr:to>
      <xdr:col>20</xdr:col>
      <xdr:colOff>38100</xdr:colOff>
      <xdr:row>32</xdr:row>
      <xdr:rowOff>114148</xdr:rowOff>
    </xdr:to>
    <xdr:sp macro="" textlink="">
      <xdr:nvSpPr>
        <xdr:cNvPr id="82" name="楕円 81"/>
        <xdr:cNvSpPr/>
      </xdr:nvSpPr>
      <xdr:spPr>
        <a:xfrm>
          <a:off x="3746500" y="54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130675</xdr:rowOff>
    </xdr:from>
    <xdr:ext cx="534377" cy="259045"/>
    <xdr:sp macro="" textlink="">
      <xdr:nvSpPr>
        <xdr:cNvPr id="83" name="テキスト ボックス 82"/>
        <xdr:cNvSpPr txBox="1"/>
      </xdr:nvSpPr>
      <xdr:spPr>
        <a:xfrm>
          <a:off x="3530111" y="527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171158</xdr:rowOff>
    </xdr:from>
    <xdr:to>
      <xdr:col>15</xdr:col>
      <xdr:colOff>101600</xdr:colOff>
      <xdr:row>32</xdr:row>
      <xdr:rowOff>101308</xdr:rowOff>
    </xdr:to>
    <xdr:sp macro="" textlink="">
      <xdr:nvSpPr>
        <xdr:cNvPr id="84" name="楕円 83"/>
        <xdr:cNvSpPr/>
      </xdr:nvSpPr>
      <xdr:spPr>
        <a:xfrm>
          <a:off x="28575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117835</xdr:rowOff>
    </xdr:from>
    <xdr:ext cx="534377" cy="259045"/>
    <xdr:sp macro="" textlink="">
      <xdr:nvSpPr>
        <xdr:cNvPr id="85" name="テキスト ボックス 84"/>
        <xdr:cNvSpPr txBox="1"/>
      </xdr:nvSpPr>
      <xdr:spPr>
        <a:xfrm>
          <a:off x="2641111" y="52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120447</xdr:rowOff>
    </xdr:from>
    <xdr:to>
      <xdr:col>10</xdr:col>
      <xdr:colOff>165100</xdr:colOff>
      <xdr:row>33</xdr:row>
      <xdr:rowOff>50597</xdr:rowOff>
    </xdr:to>
    <xdr:sp macro="" textlink="">
      <xdr:nvSpPr>
        <xdr:cNvPr id="86" name="楕円 85"/>
        <xdr:cNvSpPr/>
      </xdr:nvSpPr>
      <xdr:spPr>
        <a:xfrm>
          <a:off x="19685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67124</xdr:rowOff>
    </xdr:from>
    <xdr:ext cx="534377" cy="259045"/>
    <xdr:sp macro="" textlink="">
      <xdr:nvSpPr>
        <xdr:cNvPr id="87" name="テキスト ボックス 86"/>
        <xdr:cNvSpPr txBox="1"/>
      </xdr:nvSpPr>
      <xdr:spPr>
        <a:xfrm>
          <a:off x="1752111" y="53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109474</xdr:rowOff>
    </xdr:from>
    <xdr:to>
      <xdr:col>6</xdr:col>
      <xdr:colOff>38100</xdr:colOff>
      <xdr:row>33</xdr:row>
      <xdr:rowOff>39624</xdr:rowOff>
    </xdr:to>
    <xdr:sp macro="" textlink="">
      <xdr:nvSpPr>
        <xdr:cNvPr id="88" name="楕円 87"/>
        <xdr:cNvSpPr/>
      </xdr:nvSpPr>
      <xdr:spPr>
        <a:xfrm>
          <a:off x="1079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56151</xdr:rowOff>
    </xdr:from>
    <xdr:ext cx="534377" cy="259045"/>
    <xdr:sp macro="" textlink="">
      <xdr:nvSpPr>
        <xdr:cNvPr id="89" name="テキスト ボックス 88"/>
        <xdr:cNvSpPr txBox="1"/>
      </xdr:nvSpPr>
      <xdr:spPr>
        <a:xfrm>
          <a:off x="863111" y="53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15513</xdr:rowOff>
    </xdr:from>
    <xdr:to>
      <xdr:col>24</xdr:col>
      <xdr:colOff>63500</xdr:colOff>
      <xdr:row>56</xdr:row>
      <xdr:rowOff>53728</xdr:rowOff>
    </xdr:to>
    <xdr:cxnSp macro="">
      <xdr:nvCxnSpPr>
        <xdr:cNvPr id="119" name="直線コネクタ 118"/>
        <xdr:cNvCxnSpPr/>
      </xdr:nvCxnSpPr>
      <xdr:spPr>
        <a:xfrm flipV="1">
          <a:off x="3797300" y="9616713"/>
          <a:ext cx="8382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156921</xdr:rowOff>
    </xdr:from>
    <xdr:to>
      <xdr:col>19</xdr:col>
      <xdr:colOff>177800</xdr:colOff>
      <xdr:row>56</xdr:row>
      <xdr:rowOff>53728</xdr:rowOff>
    </xdr:to>
    <xdr:cxnSp macro="">
      <xdr:nvCxnSpPr>
        <xdr:cNvPr id="122" name="直線コネクタ 121"/>
        <xdr:cNvCxnSpPr/>
      </xdr:nvCxnSpPr>
      <xdr:spPr>
        <a:xfrm>
          <a:off x="2908300" y="9586671"/>
          <a:ext cx="889000" cy="6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156921</xdr:rowOff>
    </xdr:from>
    <xdr:to>
      <xdr:col>15</xdr:col>
      <xdr:colOff>50800</xdr:colOff>
      <xdr:row>56</xdr:row>
      <xdr:rowOff>3778</xdr:rowOff>
    </xdr:to>
    <xdr:cxnSp macro="">
      <xdr:nvCxnSpPr>
        <xdr:cNvPr id="125" name="直線コネクタ 124"/>
        <xdr:cNvCxnSpPr/>
      </xdr:nvCxnSpPr>
      <xdr:spPr>
        <a:xfrm flipV="1">
          <a:off x="2019300" y="9586671"/>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3778</xdr:rowOff>
    </xdr:from>
    <xdr:to>
      <xdr:col>10</xdr:col>
      <xdr:colOff>114300</xdr:colOff>
      <xdr:row>56</xdr:row>
      <xdr:rowOff>9017</xdr:rowOff>
    </xdr:to>
    <xdr:cxnSp macro="">
      <xdr:nvCxnSpPr>
        <xdr:cNvPr id="128" name="直線コネクタ 127"/>
        <xdr:cNvCxnSpPr/>
      </xdr:nvCxnSpPr>
      <xdr:spPr>
        <a:xfrm flipV="1">
          <a:off x="1130300" y="9604978"/>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136163</xdr:rowOff>
    </xdr:from>
    <xdr:to>
      <xdr:col>24</xdr:col>
      <xdr:colOff>114300</xdr:colOff>
      <xdr:row>56</xdr:row>
      <xdr:rowOff>66313</xdr:rowOff>
    </xdr:to>
    <xdr:sp macro="" textlink="">
      <xdr:nvSpPr>
        <xdr:cNvPr id="138" name="楕円 137"/>
        <xdr:cNvSpPr/>
      </xdr:nvSpPr>
      <xdr:spPr>
        <a:xfrm>
          <a:off x="4584700" y="95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114590</xdr:rowOff>
    </xdr:from>
    <xdr:ext cx="534377" cy="259045"/>
    <xdr:sp macro="" textlink="">
      <xdr:nvSpPr>
        <xdr:cNvPr id="139" name="物件費該当値テキスト"/>
        <xdr:cNvSpPr txBox="1"/>
      </xdr:nvSpPr>
      <xdr:spPr>
        <a:xfrm>
          <a:off x="4686300" y="95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2928</xdr:rowOff>
    </xdr:from>
    <xdr:to>
      <xdr:col>20</xdr:col>
      <xdr:colOff>38100</xdr:colOff>
      <xdr:row>56</xdr:row>
      <xdr:rowOff>104528</xdr:rowOff>
    </xdr:to>
    <xdr:sp macro="" textlink="">
      <xdr:nvSpPr>
        <xdr:cNvPr id="140" name="楕円 139"/>
        <xdr:cNvSpPr/>
      </xdr:nvSpPr>
      <xdr:spPr>
        <a:xfrm>
          <a:off x="3746500" y="96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95655</xdr:rowOff>
    </xdr:from>
    <xdr:ext cx="534377" cy="259045"/>
    <xdr:sp macro="" textlink="">
      <xdr:nvSpPr>
        <xdr:cNvPr id="141" name="テキスト ボックス 140"/>
        <xdr:cNvSpPr txBox="1"/>
      </xdr:nvSpPr>
      <xdr:spPr>
        <a:xfrm>
          <a:off x="3530111" y="96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106121</xdr:rowOff>
    </xdr:from>
    <xdr:to>
      <xdr:col>15</xdr:col>
      <xdr:colOff>101600</xdr:colOff>
      <xdr:row>56</xdr:row>
      <xdr:rowOff>36271</xdr:rowOff>
    </xdr:to>
    <xdr:sp macro="" textlink="">
      <xdr:nvSpPr>
        <xdr:cNvPr id="142" name="楕円 141"/>
        <xdr:cNvSpPr/>
      </xdr:nvSpPr>
      <xdr:spPr>
        <a:xfrm>
          <a:off x="2857500" y="95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52798</xdr:rowOff>
    </xdr:from>
    <xdr:ext cx="534377" cy="259045"/>
    <xdr:sp macro="" textlink="">
      <xdr:nvSpPr>
        <xdr:cNvPr id="143" name="テキスト ボックス 142"/>
        <xdr:cNvSpPr txBox="1"/>
      </xdr:nvSpPr>
      <xdr:spPr>
        <a:xfrm>
          <a:off x="2641111" y="931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124428</xdr:rowOff>
    </xdr:from>
    <xdr:to>
      <xdr:col>10</xdr:col>
      <xdr:colOff>165100</xdr:colOff>
      <xdr:row>56</xdr:row>
      <xdr:rowOff>54578</xdr:rowOff>
    </xdr:to>
    <xdr:sp macro="" textlink="">
      <xdr:nvSpPr>
        <xdr:cNvPr id="144" name="楕円 143"/>
        <xdr:cNvSpPr/>
      </xdr:nvSpPr>
      <xdr:spPr>
        <a:xfrm>
          <a:off x="1968500" y="95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71105</xdr:rowOff>
    </xdr:from>
    <xdr:ext cx="534377" cy="259045"/>
    <xdr:sp macro="" textlink="">
      <xdr:nvSpPr>
        <xdr:cNvPr id="145" name="テキスト ボックス 144"/>
        <xdr:cNvSpPr txBox="1"/>
      </xdr:nvSpPr>
      <xdr:spPr>
        <a:xfrm>
          <a:off x="1752111" y="93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129667</xdr:rowOff>
    </xdr:from>
    <xdr:to>
      <xdr:col>6</xdr:col>
      <xdr:colOff>38100</xdr:colOff>
      <xdr:row>56</xdr:row>
      <xdr:rowOff>59817</xdr:rowOff>
    </xdr:to>
    <xdr:sp macro="" textlink="">
      <xdr:nvSpPr>
        <xdr:cNvPr id="146" name="楕円 145"/>
        <xdr:cNvSpPr/>
      </xdr:nvSpPr>
      <xdr:spPr>
        <a:xfrm>
          <a:off x="1079500" y="95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76344</xdr:rowOff>
    </xdr:from>
    <xdr:ext cx="534377" cy="259045"/>
    <xdr:sp macro="" textlink="">
      <xdr:nvSpPr>
        <xdr:cNvPr id="147" name="テキスト ボックス 146"/>
        <xdr:cNvSpPr txBox="1"/>
      </xdr:nvSpPr>
      <xdr:spPr>
        <a:xfrm>
          <a:off x="863111" y="93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114300</xdr:rowOff>
    </xdr:from>
    <xdr:to>
      <xdr:col>24</xdr:col>
      <xdr:colOff>63500</xdr:colOff>
      <xdr:row>72</xdr:row>
      <xdr:rowOff>135509</xdr:rowOff>
    </xdr:to>
    <xdr:cxnSp macro="">
      <xdr:nvCxnSpPr>
        <xdr:cNvPr id="176" name="直線コネクタ 175"/>
        <xdr:cNvCxnSpPr/>
      </xdr:nvCxnSpPr>
      <xdr:spPr>
        <a:xfrm>
          <a:off x="3797300" y="12458700"/>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114300</xdr:rowOff>
    </xdr:from>
    <xdr:to>
      <xdr:col>19</xdr:col>
      <xdr:colOff>177800</xdr:colOff>
      <xdr:row>74</xdr:row>
      <xdr:rowOff>135255</xdr:rowOff>
    </xdr:to>
    <xdr:cxnSp macro="">
      <xdr:nvCxnSpPr>
        <xdr:cNvPr id="179" name="直線コネクタ 178"/>
        <xdr:cNvCxnSpPr/>
      </xdr:nvCxnSpPr>
      <xdr:spPr>
        <a:xfrm flipV="1">
          <a:off x="2908300" y="12458700"/>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135255</xdr:rowOff>
    </xdr:from>
    <xdr:to>
      <xdr:col>15</xdr:col>
      <xdr:colOff>50800</xdr:colOff>
      <xdr:row>74</xdr:row>
      <xdr:rowOff>143002</xdr:rowOff>
    </xdr:to>
    <xdr:cxnSp macro="">
      <xdr:nvCxnSpPr>
        <xdr:cNvPr id="182" name="直線コネクタ 181"/>
        <xdr:cNvCxnSpPr/>
      </xdr:nvCxnSpPr>
      <xdr:spPr>
        <a:xfrm flipV="1">
          <a:off x="2019300" y="12822555"/>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143002</xdr:rowOff>
    </xdr:from>
    <xdr:to>
      <xdr:col>10</xdr:col>
      <xdr:colOff>114300</xdr:colOff>
      <xdr:row>74</xdr:row>
      <xdr:rowOff>167259</xdr:rowOff>
    </xdr:to>
    <xdr:cxnSp macro="">
      <xdr:nvCxnSpPr>
        <xdr:cNvPr id="185" name="直線コネクタ 184"/>
        <xdr:cNvCxnSpPr/>
      </xdr:nvCxnSpPr>
      <xdr:spPr>
        <a:xfrm flipV="1">
          <a:off x="1130300" y="12830302"/>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84709</xdr:rowOff>
    </xdr:from>
    <xdr:to>
      <xdr:col>24</xdr:col>
      <xdr:colOff>114300</xdr:colOff>
      <xdr:row>73</xdr:row>
      <xdr:rowOff>14859</xdr:rowOff>
    </xdr:to>
    <xdr:sp macro="" textlink="">
      <xdr:nvSpPr>
        <xdr:cNvPr id="195" name="楕円 194"/>
        <xdr:cNvSpPr/>
      </xdr:nvSpPr>
      <xdr:spPr>
        <a:xfrm>
          <a:off x="4584700" y="124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107586</xdr:rowOff>
    </xdr:from>
    <xdr:ext cx="469744" cy="259045"/>
    <xdr:sp macro="" textlink="">
      <xdr:nvSpPr>
        <xdr:cNvPr id="196" name="維持補修費該当値テキスト"/>
        <xdr:cNvSpPr txBox="1"/>
      </xdr:nvSpPr>
      <xdr:spPr>
        <a:xfrm>
          <a:off x="4686300" y="1228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63500</xdr:rowOff>
    </xdr:from>
    <xdr:to>
      <xdr:col>20</xdr:col>
      <xdr:colOff>38100</xdr:colOff>
      <xdr:row>72</xdr:row>
      <xdr:rowOff>165100</xdr:rowOff>
    </xdr:to>
    <xdr:sp macro="" textlink="">
      <xdr:nvSpPr>
        <xdr:cNvPr id="197" name="楕円 196"/>
        <xdr:cNvSpPr/>
      </xdr:nvSpPr>
      <xdr:spPr>
        <a:xfrm>
          <a:off x="37465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10177</xdr:rowOff>
    </xdr:from>
    <xdr:ext cx="469744" cy="259045"/>
    <xdr:sp macro="" textlink="">
      <xdr:nvSpPr>
        <xdr:cNvPr id="198" name="テキスト ボックス 197"/>
        <xdr:cNvSpPr txBox="1"/>
      </xdr:nvSpPr>
      <xdr:spPr>
        <a:xfrm>
          <a:off x="3562428" y="1218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84455</xdr:rowOff>
    </xdr:from>
    <xdr:to>
      <xdr:col>15</xdr:col>
      <xdr:colOff>101600</xdr:colOff>
      <xdr:row>75</xdr:row>
      <xdr:rowOff>14605</xdr:rowOff>
    </xdr:to>
    <xdr:sp macro="" textlink="">
      <xdr:nvSpPr>
        <xdr:cNvPr id="199" name="楕円 198"/>
        <xdr:cNvSpPr/>
      </xdr:nvSpPr>
      <xdr:spPr>
        <a:xfrm>
          <a:off x="2857500" y="127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31132</xdr:rowOff>
    </xdr:from>
    <xdr:ext cx="469744" cy="259045"/>
    <xdr:sp macro="" textlink="">
      <xdr:nvSpPr>
        <xdr:cNvPr id="200" name="テキスト ボックス 199"/>
        <xdr:cNvSpPr txBox="1"/>
      </xdr:nvSpPr>
      <xdr:spPr>
        <a:xfrm>
          <a:off x="2673428" y="1254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92202</xdr:rowOff>
    </xdr:from>
    <xdr:to>
      <xdr:col>10</xdr:col>
      <xdr:colOff>165100</xdr:colOff>
      <xdr:row>75</xdr:row>
      <xdr:rowOff>22352</xdr:rowOff>
    </xdr:to>
    <xdr:sp macro="" textlink="">
      <xdr:nvSpPr>
        <xdr:cNvPr id="201" name="楕円 200"/>
        <xdr:cNvSpPr/>
      </xdr:nvSpPr>
      <xdr:spPr>
        <a:xfrm>
          <a:off x="1968500" y="127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38879</xdr:rowOff>
    </xdr:from>
    <xdr:ext cx="469744" cy="259045"/>
    <xdr:sp macro="" textlink="">
      <xdr:nvSpPr>
        <xdr:cNvPr id="202" name="テキスト ボックス 201"/>
        <xdr:cNvSpPr txBox="1"/>
      </xdr:nvSpPr>
      <xdr:spPr>
        <a:xfrm>
          <a:off x="1784428" y="1255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116459</xdr:rowOff>
    </xdr:from>
    <xdr:to>
      <xdr:col>6</xdr:col>
      <xdr:colOff>38100</xdr:colOff>
      <xdr:row>75</xdr:row>
      <xdr:rowOff>46609</xdr:rowOff>
    </xdr:to>
    <xdr:sp macro="" textlink="">
      <xdr:nvSpPr>
        <xdr:cNvPr id="203" name="楕円 202"/>
        <xdr:cNvSpPr/>
      </xdr:nvSpPr>
      <xdr:spPr>
        <a:xfrm>
          <a:off x="1079500" y="128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63136</xdr:rowOff>
    </xdr:from>
    <xdr:ext cx="469744" cy="259045"/>
    <xdr:sp macro="" textlink="">
      <xdr:nvSpPr>
        <xdr:cNvPr id="204" name="テキスト ボックス 203"/>
        <xdr:cNvSpPr txBox="1"/>
      </xdr:nvSpPr>
      <xdr:spPr>
        <a:xfrm>
          <a:off x="895428" y="1257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158381</xdr:rowOff>
    </xdr:from>
    <xdr:to>
      <xdr:col>24</xdr:col>
      <xdr:colOff>63500</xdr:colOff>
      <xdr:row>96</xdr:row>
      <xdr:rowOff>53606</xdr:rowOff>
    </xdr:to>
    <xdr:cxnSp macro="">
      <xdr:nvCxnSpPr>
        <xdr:cNvPr id="234" name="直線コネクタ 233"/>
        <xdr:cNvCxnSpPr/>
      </xdr:nvCxnSpPr>
      <xdr:spPr>
        <a:xfrm flipV="1">
          <a:off x="3797300" y="1644613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40615</xdr:rowOff>
    </xdr:from>
    <xdr:to>
      <xdr:col>19</xdr:col>
      <xdr:colOff>177800</xdr:colOff>
      <xdr:row>96</xdr:row>
      <xdr:rowOff>53606</xdr:rowOff>
    </xdr:to>
    <xdr:cxnSp macro="">
      <xdr:nvCxnSpPr>
        <xdr:cNvPr id="237" name="直線コネクタ 236"/>
        <xdr:cNvCxnSpPr/>
      </xdr:nvCxnSpPr>
      <xdr:spPr>
        <a:xfrm>
          <a:off x="2908300" y="16499815"/>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40615</xdr:rowOff>
    </xdr:from>
    <xdr:to>
      <xdr:col>15</xdr:col>
      <xdr:colOff>50800</xdr:colOff>
      <xdr:row>96</xdr:row>
      <xdr:rowOff>66903</xdr:rowOff>
    </xdr:to>
    <xdr:cxnSp macro="">
      <xdr:nvCxnSpPr>
        <xdr:cNvPr id="240" name="直線コネクタ 239"/>
        <xdr:cNvCxnSpPr/>
      </xdr:nvCxnSpPr>
      <xdr:spPr>
        <a:xfrm flipV="1">
          <a:off x="2019300" y="16499815"/>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66903</xdr:rowOff>
    </xdr:from>
    <xdr:to>
      <xdr:col>10</xdr:col>
      <xdr:colOff>114300</xdr:colOff>
      <xdr:row>96</xdr:row>
      <xdr:rowOff>115075</xdr:rowOff>
    </xdr:to>
    <xdr:cxnSp macro="">
      <xdr:nvCxnSpPr>
        <xdr:cNvPr id="243" name="直線コネクタ 242"/>
        <xdr:cNvCxnSpPr/>
      </xdr:nvCxnSpPr>
      <xdr:spPr>
        <a:xfrm flipV="1">
          <a:off x="1130300" y="16526103"/>
          <a:ext cx="8890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107581</xdr:rowOff>
    </xdr:from>
    <xdr:to>
      <xdr:col>24</xdr:col>
      <xdr:colOff>114300</xdr:colOff>
      <xdr:row>96</xdr:row>
      <xdr:rowOff>37731</xdr:rowOff>
    </xdr:to>
    <xdr:sp macro="" textlink="">
      <xdr:nvSpPr>
        <xdr:cNvPr id="253" name="楕円 252"/>
        <xdr:cNvSpPr/>
      </xdr:nvSpPr>
      <xdr:spPr>
        <a:xfrm>
          <a:off x="4584700" y="163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86008</xdr:rowOff>
    </xdr:from>
    <xdr:ext cx="599010" cy="259045"/>
    <xdr:sp macro="" textlink="">
      <xdr:nvSpPr>
        <xdr:cNvPr id="254" name="扶助費該当値テキスト"/>
        <xdr:cNvSpPr txBox="1"/>
      </xdr:nvSpPr>
      <xdr:spPr>
        <a:xfrm>
          <a:off x="4686300" y="1637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2806</xdr:rowOff>
    </xdr:from>
    <xdr:to>
      <xdr:col>20</xdr:col>
      <xdr:colOff>38100</xdr:colOff>
      <xdr:row>96</xdr:row>
      <xdr:rowOff>104406</xdr:rowOff>
    </xdr:to>
    <xdr:sp macro="" textlink="">
      <xdr:nvSpPr>
        <xdr:cNvPr id="255" name="楕円 254"/>
        <xdr:cNvSpPr/>
      </xdr:nvSpPr>
      <xdr:spPr>
        <a:xfrm>
          <a:off x="3746500" y="164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95533</xdr:rowOff>
    </xdr:from>
    <xdr:ext cx="534377" cy="259045"/>
    <xdr:sp macro="" textlink="">
      <xdr:nvSpPr>
        <xdr:cNvPr id="256" name="テキスト ボックス 255"/>
        <xdr:cNvSpPr txBox="1"/>
      </xdr:nvSpPr>
      <xdr:spPr>
        <a:xfrm>
          <a:off x="3530111" y="165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161265</xdr:rowOff>
    </xdr:from>
    <xdr:to>
      <xdr:col>15</xdr:col>
      <xdr:colOff>101600</xdr:colOff>
      <xdr:row>96</xdr:row>
      <xdr:rowOff>91415</xdr:rowOff>
    </xdr:to>
    <xdr:sp macro="" textlink="">
      <xdr:nvSpPr>
        <xdr:cNvPr id="257" name="楕円 256"/>
        <xdr:cNvSpPr/>
      </xdr:nvSpPr>
      <xdr:spPr>
        <a:xfrm>
          <a:off x="28575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82542</xdr:rowOff>
    </xdr:from>
    <xdr:ext cx="599010" cy="259045"/>
    <xdr:sp macro="" textlink="">
      <xdr:nvSpPr>
        <xdr:cNvPr id="258" name="テキスト ボックス 257"/>
        <xdr:cNvSpPr txBox="1"/>
      </xdr:nvSpPr>
      <xdr:spPr>
        <a:xfrm>
          <a:off x="2608795" y="1654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16103</xdr:rowOff>
    </xdr:from>
    <xdr:to>
      <xdr:col>10</xdr:col>
      <xdr:colOff>165100</xdr:colOff>
      <xdr:row>96</xdr:row>
      <xdr:rowOff>117703</xdr:rowOff>
    </xdr:to>
    <xdr:sp macro="" textlink="">
      <xdr:nvSpPr>
        <xdr:cNvPr id="259" name="楕円 258"/>
        <xdr:cNvSpPr/>
      </xdr:nvSpPr>
      <xdr:spPr>
        <a:xfrm>
          <a:off x="1968500" y="16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108830</xdr:rowOff>
    </xdr:from>
    <xdr:ext cx="534377" cy="259045"/>
    <xdr:sp macro="" textlink="">
      <xdr:nvSpPr>
        <xdr:cNvPr id="260" name="テキスト ボックス 259"/>
        <xdr:cNvSpPr txBox="1"/>
      </xdr:nvSpPr>
      <xdr:spPr>
        <a:xfrm>
          <a:off x="1752111" y="165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64275</xdr:rowOff>
    </xdr:from>
    <xdr:to>
      <xdr:col>6</xdr:col>
      <xdr:colOff>38100</xdr:colOff>
      <xdr:row>96</xdr:row>
      <xdr:rowOff>165875</xdr:rowOff>
    </xdr:to>
    <xdr:sp macro="" textlink="">
      <xdr:nvSpPr>
        <xdr:cNvPr id="261" name="楕円 260"/>
        <xdr:cNvSpPr/>
      </xdr:nvSpPr>
      <xdr:spPr>
        <a:xfrm>
          <a:off x="10795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157002</xdr:rowOff>
    </xdr:from>
    <xdr:ext cx="534377" cy="259045"/>
    <xdr:sp macro="" textlink="">
      <xdr:nvSpPr>
        <xdr:cNvPr id="262" name="テキスト ボックス 261"/>
        <xdr:cNvSpPr txBox="1"/>
      </xdr:nvSpPr>
      <xdr:spPr>
        <a:xfrm>
          <a:off x="863111" y="166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66365</xdr:rowOff>
    </xdr:from>
    <xdr:to>
      <xdr:col>55</xdr:col>
      <xdr:colOff>0</xdr:colOff>
      <xdr:row>38</xdr:row>
      <xdr:rowOff>70548</xdr:rowOff>
    </xdr:to>
    <xdr:cxnSp macro="">
      <xdr:nvCxnSpPr>
        <xdr:cNvPr id="290" name="直線コネクタ 289"/>
        <xdr:cNvCxnSpPr/>
      </xdr:nvCxnSpPr>
      <xdr:spPr>
        <a:xfrm flipV="1">
          <a:off x="9639300" y="6581465"/>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70548</xdr:rowOff>
    </xdr:from>
    <xdr:to>
      <xdr:col>50</xdr:col>
      <xdr:colOff>114300</xdr:colOff>
      <xdr:row>38</xdr:row>
      <xdr:rowOff>88562</xdr:rowOff>
    </xdr:to>
    <xdr:cxnSp macro="">
      <xdr:nvCxnSpPr>
        <xdr:cNvPr id="293" name="直線コネクタ 292"/>
        <xdr:cNvCxnSpPr/>
      </xdr:nvCxnSpPr>
      <xdr:spPr>
        <a:xfrm flipV="1">
          <a:off x="8750300" y="6585648"/>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88562</xdr:rowOff>
    </xdr:from>
    <xdr:to>
      <xdr:col>45</xdr:col>
      <xdr:colOff>177800</xdr:colOff>
      <xdr:row>38</xdr:row>
      <xdr:rowOff>98323</xdr:rowOff>
    </xdr:to>
    <xdr:cxnSp macro="">
      <xdr:nvCxnSpPr>
        <xdr:cNvPr id="296" name="直線コネクタ 295"/>
        <xdr:cNvCxnSpPr/>
      </xdr:nvCxnSpPr>
      <xdr:spPr>
        <a:xfrm flipV="1">
          <a:off x="7861300" y="6603662"/>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43437</xdr:rowOff>
    </xdr:from>
    <xdr:to>
      <xdr:col>41</xdr:col>
      <xdr:colOff>50800</xdr:colOff>
      <xdr:row>38</xdr:row>
      <xdr:rowOff>98323</xdr:rowOff>
    </xdr:to>
    <xdr:cxnSp macro="">
      <xdr:nvCxnSpPr>
        <xdr:cNvPr id="299" name="直線コネクタ 298"/>
        <xdr:cNvCxnSpPr/>
      </xdr:nvCxnSpPr>
      <xdr:spPr>
        <a:xfrm>
          <a:off x="6972300" y="6558537"/>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15565</xdr:rowOff>
    </xdr:from>
    <xdr:to>
      <xdr:col>55</xdr:col>
      <xdr:colOff>50800</xdr:colOff>
      <xdr:row>38</xdr:row>
      <xdr:rowOff>117165</xdr:rowOff>
    </xdr:to>
    <xdr:sp macro="" textlink="">
      <xdr:nvSpPr>
        <xdr:cNvPr id="309" name="楕円 308"/>
        <xdr:cNvSpPr/>
      </xdr:nvSpPr>
      <xdr:spPr>
        <a:xfrm>
          <a:off x="10426700" y="65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165442</xdr:rowOff>
    </xdr:from>
    <xdr:ext cx="534377" cy="259045"/>
    <xdr:sp macro="" textlink="">
      <xdr:nvSpPr>
        <xdr:cNvPr id="310" name="補助費等該当値テキスト"/>
        <xdr:cNvSpPr txBox="1"/>
      </xdr:nvSpPr>
      <xdr:spPr>
        <a:xfrm>
          <a:off x="10528300" y="65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19748</xdr:rowOff>
    </xdr:from>
    <xdr:to>
      <xdr:col>50</xdr:col>
      <xdr:colOff>165100</xdr:colOff>
      <xdr:row>38</xdr:row>
      <xdr:rowOff>121348</xdr:rowOff>
    </xdr:to>
    <xdr:sp macro="" textlink="">
      <xdr:nvSpPr>
        <xdr:cNvPr id="311" name="楕円 310"/>
        <xdr:cNvSpPr/>
      </xdr:nvSpPr>
      <xdr:spPr>
        <a:xfrm>
          <a:off x="95885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112475</xdr:rowOff>
    </xdr:from>
    <xdr:ext cx="534377" cy="259045"/>
    <xdr:sp macro="" textlink="">
      <xdr:nvSpPr>
        <xdr:cNvPr id="312" name="テキスト ボックス 311"/>
        <xdr:cNvSpPr txBox="1"/>
      </xdr:nvSpPr>
      <xdr:spPr>
        <a:xfrm>
          <a:off x="9372111" y="66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37762</xdr:rowOff>
    </xdr:from>
    <xdr:to>
      <xdr:col>46</xdr:col>
      <xdr:colOff>38100</xdr:colOff>
      <xdr:row>38</xdr:row>
      <xdr:rowOff>139362</xdr:rowOff>
    </xdr:to>
    <xdr:sp macro="" textlink="">
      <xdr:nvSpPr>
        <xdr:cNvPr id="313" name="楕円 312"/>
        <xdr:cNvSpPr/>
      </xdr:nvSpPr>
      <xdr:spPr>
        <a:xfrm>
          <a:off x="8699500" y="65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130489</xdr:rowOff>
    </xdr:from>
    <xdr:ext cx="534377" cy="259045"/>
    <xdr:sp macro="" textlink="">
      <xdr:nvSpPr>
        <xdr:cNvPr id="314" name="テキスト ボックス 313"/>
        <xdr:cNvSpPr txBox="1"/>
      </xdr:nvSpPr>
      <xdr:spPr>
        <a:xfrm>
          <a:off x="8483111" y="664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47523</xdr:rowOff>
    </xdr:from>
    <xdr:to>
      <xdr:col>41</xdr:col>
      <xdr:colOff>101600</xdr:colOff>
      <xdr:row>38</xdr:row>
      <xdr:rowOff>149123</xdr:rowOff>
    </xdr:to>
    <xdr:sp macro="" textlink="">
      <xdr:nvSpPr>
        <xdr:cNvPr id="315" name="楕円 314"/>
        <xdr:cNvSpPr/>
      </xdr:nvSpPr>
      <xdr:spPr>
        <a:xfrm>
          <a:off x="7810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140250</xdr:rowOff>
    </xdr:from>
    <xdr:ext cx="534377" cy="259045"/>
    <xdr:sp macro="" textlink="">
      <xdr:nvSpPr>
        <xdr:cNvPr id="316" name="テキスト ボックス 315"/>
        <xdr:cNvSpPr txBox="1"/>
      </xdr:nvSpPr>
      <xdr:spPr>
        <a:xfrm>
          <a:off x="7594111" y="66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164087</xdr:rowOff>
    </xdr:from>
    <xdr:to>
      <xdr:col>36</xdr:col>
      <xdr:colOff>165100</xdr:colOff>
      <xdr:row>38</xdr:row>
      <xdr:rowOff>94237</xdr:rowOff>
    </xdr:to>
    <xdr:sp macro="" textlink="">
      <xdr:nvSpPr>
        <xdr:cNvPr id="317" name="楕円 316"/>
        <xdr:cNvSpPr/>
      </xdr:nvSpPr>
      <xdr:spPr>
        <a:xfrm>
          <a:off x="6921500" y="650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85364</xdr:rowOff>
    </xdr:from>
    <xdr:ext cx="534377" cy="259045"/>
    <xdr:sp macro="" textlink="">
      <xdr:nvSpPr>
        <xdr:cNvPr id="318" name="テキスト ボックス 317"/>
        <xdr:cNvSpPr txBox="1"/>
      </xdr:nvSpPr>
      <xdr:spPr>
        <a:xfrm>
          <a:off x="6705111" y="660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20910</xdr:rowOff>
    </xdr:from>
    <xdr:to>
      <xdr:col>55</xdr:col>
      <xdr:colOff>0</xdr:colOff>
      <xdr:row>58</xdr:row>
      <xdr:rowOff>59984</xdr:rowOff>
    </xdr:to>
    <xdr:cxnSp macro="">
      <xdr:nvCxnSpPr>
        <xdr:cNvPr id="350" name="直線コネクタ 349"/>
        <xdr:cNvCxnSpPr/>
      </xdr:nvCxnSpPr>
      <xdr:spPr>
        <a:xfrm>
          <a:off x="9639300" y="9965010"/>
          <a:ext cx="8382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20910</xdr:rowOff>
    </xdr:from>
    <xdr:to>
      <xdr:col>50</xdr:col>
      <xdr:colOff>114300</xdr:colOff>
      <xdr:row>58</xdr:row>
      <xdr:rowOff>139831</xdr:rowOff>
    </xdr:to>
    <xdr:cxnSp macro="">
      <xdr:nvCxnSpPr>
        <xdr:cNvPr id="353" name="直線コネクタ 352"/>
        <xdr:cNvCxnSpPr/>
      </xdr:nvCxnSpPr>
      <xdr:spPr>
        <a:xfrm flipV="1">
          <a:off x="8750300" y="9965010"/>
          <a:ext cx="889000" cy="1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139831</xdr:rowOff>
    </xdr:from>
    <xdr:to>
      <xdr:col>45</xdr:col>
      <xdr:colOff>177800</xdr:colOff>
      <xdr:row>59</xdr:row>
      <xdr:rowOff>42022</xdr:rowOff>
    </xdr:to>
    <xdr:cxnSp macro="">
      <xdr:nvCxnSpPr>
        <xdr:cNvPr id="356" name="直線コネクタ 355"/>
        <xdr:cNvCxnSpPr/>
      </xdr:nvCxnSpPr>
      <xdr:spPr>
        <a:xfrm flipV="1">
          <a:off x="7861300" y="10083931"/>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144844</xdr:rowOff>
    </xdr:from>
    <xdr:to>
      <xdr:col>41</xdr:col>
      <xdr:colOff>50800</xdr:colOff>
      <xdr:row>59</xdr:row>
      <xdr:rowOff>42022</xdr:rowOff>
    </xdr:to>
    <xdr:cxnSp macro="">
      <xdr:nvCxnSpPr>
        <xdr:cNvPr id="359" name="直線コネクタ 358"/>
        <xdr:cNvCxnSpPr/>
      </xdr:nvCxnSpPr>
      <xdr:spPr>
        <a:xfrm>
          <a:off x="6972300" y="9917494"/>
          <a:ext cx="889000" cy="2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9184</xdr:rowOff>
    </xdr:from>
    <xdr:to>
      <xdr:col>55</xdr:col>
      <xdr:colOff>50800</xdr:colOff>
      <xdr:row>58</xdr:row>
      <xdr:rowOff>110784</xdr:rowOff>
    </xdr:to>
    <xdr:sp macro="" textlink="">
      <xdr:nvSpPr>
        <xdr:cNvPr id="369" name="楕円 368"/>
        <xdr:cNvSpPr/>
      </xdr:nvSpPr>
      <xdr:spPr>
        <a:xfrm>
          <a:off x="10426700" y="99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159061</xdr:rowOff>
    </xdr:from>
    <xdr:ext cx="534377" cy="259045"/>
    <xdr:sp macro="" textlink="">
      <xdr:nvSpPr>
        <xdr:cNvPr id="370" name="普通建設事業費該当値テキスト"/>
        <xdr:cNvSpPr txBox="1"/>
      </xdr:nvSpPr>
      <xdr:spPr>
        <a:xfrm>
          <a:off x="10528300"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141560</xdr:rowOff>
    </xdr:from>
    <xdr:to>
      <xdr:col>50</xdr:col>
      <xdr:colOff>165100</xdr:colOff>
      <xdr:row>58</xdr:row>
      <xdr:rowOff>71710</xdr:rowOff>
    </xdr:to>
    <xdr:sp macro="" textlink="">
      <xdr:nvSpPr>
        <xdr:cNvPr id="371" name="楕円 370"/>
        <xdr:cNvSpPr/>
      </xdr:nvSpPr>
      <xdr:spPr>
        <a:xfrm>
          <a:off x="9588500" y="99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62837</xdr:rowOff>
    </xdr:from>
    <xdr:ext cx="534377" cy="259045"/>
    <xdr:sp macro="" textlink="">
      <xdr:nvSpPr>
        <xdr:cNvPr id="372" name="テキスト ボックス 371"/>
        <xdr:cNvSpPr txBox="1"/>
      </xdr:nvSpPr>
      <xdr:spPr>
        <a:xfrm>
          <a:off x="9372111" y="100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89031</xdr:rowOff>
    </xdr:from>
    <xdr:to>
      <xdr:col>46</xdr:col>
      <xdr:colOff>38100</xdr:colOff>
      <xdr:row>59</xdr:row>
      <xdr:rowOff>19181</xdr:rowOff>
    </xdr:to>
    <xdr:sp macro="" textlink="">
      <xdr:nvSpPr>
        <xdr:cNvPr id="373" name="楕円 372"/>
        <xdr:cNvSpPr/>
      </xdr:nvSpPr>
      <xdr:spPr>
        <a:xfrm>
          <a:off x="8699500" y="100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10308</xdr:rowOff>
    </xdr:from>
    <xdr:ext cx="534377" cy="259045"/>
    <xdr:sp macro="" textlink="">
      <xdr:nvSpPr>
        <xdr:cNvPr id="374" name="テキスト ボックス 373"/>
        <xdr:cNvSpPr txBox="1"/>
      </xdr:nvSpPr>
      <xdr:spPr>
        <a:xfrm>
          <a:off x="8483111" y="101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162672</xdr:rowOff>
    </xdr:from>
    <xdr:to>
      <xdr:col>41</xdr:col>
      <xdr:colOff>101600</xdr:colOff>
      <xdr:row>59</xdr:row>
      <xdr:rowOff>92822</xdr:rowOff>
    </xdr:to>
    <xdr:sp macro="" textlink="">
      <xdr:nvSpPr>
        <xdr:cNvPr id="375" name="楕円 374"/>
        <xdr:cNvSpPr/>
      </xdr:nvSpPr>
      <xdr:spPr>
        <a:xfrm>
          <a:off x="7810500" y="101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83949</xdr:rowOff>
    </xdr:from>
    <xdr:ext cx="534377" cy="259045"/>
    <xdr:sp macro="" textlink="">
      <xdr:nvSpPr>
        <xdr:cNvPr id="376" name="テキスト ボックス 375"/>
        <xdr:cNvSpPr txBox="1"/>
      </xdr:nvSpPr>
      <xdr:spPr>
        <a:xfrm>
          <a:off x="7594111" y="101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94044</xdr:rowOff>
    </xdr:from>
    <xdr:to>
      <xdr:col>36</xdr:col>
      <xdr:colOff>165100</xdr:colOff>
      <xdr:row>58</xdr:row>
      <xdr:rowOff>24194</xdr:rowOff>
    </xdr:to>
    <xdr:sp macro="" textlink="">
      <xdr:nvSpPr>
        <xdr:cNvPr id="377" name="楕円 376"/>
        <xdr:cNvSpPr/>
      </xdr:nvSpPr>
      <xdr:spPr>
        <a:xfrm>
          <a:off x="6921500" y="98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15321</xdr:rowOff>
    </xdr:from>
    <xdr:ext cx="534377" cy="259045"/>
    <xdr:sp macro="" textlink="">
      <xdr:nvSpPr>
        <xdr:cNvPr id="378" name="テキスト ボックス 377"/>
        <xdr:cNvSpPr txBox="1"/>
      </xdr:nvSpPr>
      <xdr:spPr>
        <a:xfrm>
          <a:off x="6705111" y="99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17759</xdr:rowOff>
    </xdr:from>
    <xdr:to>
      <xdr:col>55</xdr:col>
      <xdr:colOff>0</xdr:colOff>
      <xdr:row>78</xdr:row>
      <xdr:rowOff>133006</xdr:rowOff>
    </xdr:to>
    <xdr:cxnSp macro="">
      <xdr:nvCxnSpPr>
        <xdr:cNvPr id="409" name="直線コネクタ 408"/>
        <xdr:cNvCxnSpPr/>
      </xdr:nvCxnSpPr>
      <xdr:spPr>
        <a:xfrm flipV="1">
          <a:off x="9639300" y="13390859"/>
          <a:ext cx="838200" cy="1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133006</xdr:rowOff>
    </xdr:from>
    <xdr:to>
      <xdr:col>50</xdr:col>
      <xdr:colOff>114300</xdr:colOff>
      <xdr:row>79</xdr:row>
      <xdr:rowOff>3291</xdr:rowOff>
    </xdr:to>
    <xdr:cxnSp macro="">
      <xdr:nvCxnSpPr>
        <xdr:cNvPr id="412" name="直線コネクタ 411"/>
        <xdr:cNvCxnSpPr/>
      </xdr:nvCxnSpPr>
      <xdr:spPr>
        <a:xfrm flipV="1">
          <a:off x="8750300" y="13506106"/>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3291</xdr:rowOff>
    </xdr:from>
    <xdr:to>
      <xdr:col>45</xdr:col>
      <xdr:colOff>177800</xdr:colOff>
      <xdr:row>79</xdr:row>
      <xdr:rowOff>23278</xdr:rowOff>
    </xdr:to>
    <xdr:cxnSp macro="">
      <xdr:nvCxnSpPr>
        <xdr:cNvPr id="415" name="直線コネクタ 414"/>
        <xdr:cNvCxnSpPr/>
      </xdr:nvCxnSpPr>
      <xdr:spPr>
        <a:xfrm flipV="1">
          <a:off x="7861300" y="13547841"/>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119911</xdr:rowOff>
    </xdr:from>
    <xdr:to>
      <xdr:col>41</xdr:col>
      <xdr:colOff>50800</xdr:colOff>
      <xdr:row>79</xdr:row>
      <xdr:rowOff>23278</xdr:rowOff>
    </xdr:to>
    <xdr:cxnSp macro="">
      <xdr:nvCxnSpPr>
        <xdr:cNvPr id="418" name="直線コネクタ 417"/>
        <xdr:cNvCxnSpPr/>
      </xdr:nvCxnSpPr>
      <xdr:spPr>
        <a:xfrm>
          <a:off x="6972300" y="13321561"/>
          <a:ext cx="889000" cy="2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138409</xdr:rowOff>
    </xdr:from>
    <xdr:to>
      <xdr:col>55</xdr:col>
      <xdr:colOff>50800</xdr:colOff>
      <xdr:row>78</xdr:row>
      <xdr:rowOff>68559</xdr:rowOff>
    </xdr:to>
    <xdr:sp macro="" textlink="">
      <xdr:nvSpPr>
        <xdr:cNvPr id="428" name="楕円 427"/>
        <xdr:cNvSpPr/>
      </xdr:nvSpPr>
      <xdr:spPr>
        <a:xfrm>
          <a:off x="10426700" y="133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116836</xdr:rowOff>
    </xdr:from>
    <xdr:ext cx="469744" cy="259045"/>
    <xdr:sp macro="" textlink="">
      <xdr:nvSpPr>
        <xdr:cNvPr id="429" name="普通建設事業費 （ うち新規整備　）該当値テキスト"/>
        <xdr:cNvSpPr txBox="1"/>
      </xdr:nvSpPr>
      <xdr:spPr>
        <a:xfrm>
          <a:off x="10528300" y="1331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82206</xdr:rowOff>
    </xdr:from>
    <xdr:to>
      <xdr:col>50</xdr:col>
      <xdr:colOff>165100</xdr:colOff>
      <xdr:row>79</xdr:row>
      <xdr:rowOff>12356</xdr:rowOff>
    </xdr:to>
    <xdr:sp macro="" textlink="">
      <xdr:nvSpPr>
        <xdr:cNvPr id="430" name="楕円 429"/>
        <xdr:cNvSpPr/>
      </xdr:nvSpPr>
      <xdr:spPr>
        <a:xfrm>
          <a:off x="9588500" y="134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3483</xdr:rowOff>
    </xdr:from>
    <xdr:ext cx="469744" cy="259045"/>
    <xdr:sp macro="" textlink="">
      <xdr:nvSpPr>
        <xdr:cNvPr id="431" name="テキスト ボックス 430"/>
        <xdr:cNvSpPr txBox="1"/>
      </xdr:nvSpPr>
      <xdr:spPr>
        <a:xfrm>
          <a:off x="9404428" y="1354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123941</xdr:rowOff>
    </xdr:from>
    <xdr:to>
      <xdr:col>46</xdr:col>
      <xdr:colOff>38100</xdr:colOff>
      <xdr:row>79</xdr:row>
      <xdr:rowOff>54091</xdr:rowOff>
    </xdr:to>
    <xdr:sp macro="" textlink="">
      <xdr:nvSpPr>
        <xdr:cNvPr id="432" name="楕円 431"/>
        <xdr:cNvSpPr/>
      </xdr:nvSpPr>
      <xdr:spPr>
        <a:xfrm>
          <a:off x="8699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45218</xdr:rowOff>
    </xdr:from>
    <xdr:ext cx="469744" cy="259045"/>
    <xdr:sp macro="" textlink="">
      <xdr:nvSpPr>
        <xdr:cNvPr id="433" name="テキスト ボックス 432"/>
        <xdr:cNvSpPr txBox="1"/>
      </xdr:nvSpPr>
      <xdr:spPr>
        <a:xfrm>
          <a:off x="8515428" y="135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143928</xdr:rowOff>
    </xdr:from>
    <xdr:to>
      <xdr:col>41</xdr:col>
      <xdr:colOff>101600</xdr:colOff>
      <xdr:row>79</xdr:row>
      <xdr:rowOff>74078</xdr:rowOff>
    </xdr:to>
    <xdr:sp macro="" textlink="">
      <xdr:nvSpPr>
        <xdr:cNvPr id="434" name="楕円 433"/>
        <xdr:cNvSpPr/>
      </xdr:nvSpPr>
      <xdr:spPr>
        <a:xfrm>
          <a:off x="7810500" y="135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65205</xdr:rowOff>
    </xdr:from>
    <xdr:ext cx="469744" cy="259045"/>
    <xdr:sp macro="" textlink="">
      <xdr:nvSpPr>
        <xdr:cNvPr id="435" name="テキスト ボックス 434"/>
        <xdr:cNvSpPr txBox="1"/>
      </xdr:nvSpPr>
      <xdr:spPr>
        <a:xfrm>
          <a:off x="7626428" y="136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69111</xdr:rowOff>
    </xdr:from>
    <xdr:to>
      <xdr:col>36</xdr:col>
      <xdr:colOff>165100</xdr:colOff>
      <xdr:row>77</xdr:row>
      <xdr:rowOff>170711</xdr:rowOff>
    </xdr:to>
    <xdr:sp macro="" textlink="">
      <xdr:nvSpPr>
        <xdr:cNvPr id="436" name="楕円 435"/>
        <xdr:cNvSpPr/>
      </xdr:nvSpPr>
      <xdr:spPr>
        <a:xfrm>
          <a:off x="6921500" y="13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161838</xdr:rowOff>
    </xdr:from>
    <xdr:ext cx="469744" cy="259045"/>
    <xdr:sp macro="" textlink="">
      <xdr:nvSpPr>
        <xdr:cNvPr id="437" name="テキスト ボックス 436"/>
        <xdr:cNvSpPr txBox="1"/>
      </xdr:nvSpPr>
      <xdr:spPr>
        <a:xfrm>
          <a:off x="6737428" y="133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91160</xdr:rowOff>
    </xdr:from>
    <xdr:to>
      <xdr:col>55</xdr:col>
      <xdr:colOff>0</xdr:colOff>
      <xdr:row>96</xdr:row>
      <xdr:rowOff>157435</xdr:rowOff>
    </xdr:to>
    <xdr:cxnSp macro="">
      <xdr:nvCxnSpPr>
        <xdr:cNvPr id="466" name="直線コネクタ 465"/>
        <xdr:cNvCxnSpPr/>
      </xdr:nvCxnSpPr>
      <xdr:spPr>
        <a:xfrm>
          <a:off x="9639300" y="16550360"/>
          <a:ext cx="8382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91160</xdr:rowOff>
    </xdr:from>
    <xdr:to>
      <xdr:col>50</xdr:col>
      <xdr:colOff>114300</xdr:colOff>
      <xdr:row>97</xdr:row>
      <xdr:rowOff>8846</xdr:rowOff>
    </xdr:to>
    <xdr:cxnSp macro="">
      <xdr:nvCxnSpPr>
        <xdr:cNvPr id="469" name="直線コネクタ 468"/>
        <xdr:cNvCxnSpPr/>
      </xdr:nvCxnSpPr>
      <xdr:spPr>
        <a:xfrm flipV="1">
          <a:off x="8750300" y="16550360"/>
          <a:ext cx="889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8846</xdr:rowOff>
    </xdr:from>
    <xdr:to>
      <xdr:col>45</xdr:col>
      <xdr:colOff>177800</xdr:colOff>
      <xdr:row>97</xdr:row>
      <xdr:rowOff>69272</xdr:rowOff>
    </xdr:to>
    <xdr:cxnSp macro="">
      <xdr:nvCxnSpPr>
        <xdr:cNvPr id="472" name="直線コネクタ 471"/>
        <xdr:cNvCxnSpPr/>
      </xdr:nvCxnSpPr>
      <xdr:spPr>
        <a:xfrm flipV="1">
          <a:off x="7861300" y="16639496"/>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149320</xdr:rowOff>
    </xdr:from>
    <xdr:to>
      <xdr:col>41</xdr:col>
      <xdr:colOff>50800</xdr:colOff>
      <xdr:row>97</xdr:row>
      <xdr:rowOff>69272</xdr:rowOff>
    </xdr:to>
    <xdr:cxnSp macro="">
      <xdr:nvCxnSpPr>
        <xdr:cNvPr id="475" name="直線コネクタ 474"/>
        <xdr:cNvCxnSpPr/>
      </xdr:nvCxnSpPr>
      <xdr:spPr>
        <a:xfrm>
          <a:off x="6972300" y="16608520"/>
          <a:ext cx="8890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106635</xdr:rowOff>
    </xdr:from>
    <xdr:to>
      <xdr:col>55</xdr:col>
      <xdr:colOff>50800</xdr:colOff>
      <xdr:row>97</xdr:row>
      <xdr:rowOff>36785</xdr:rowOff>
    </xdr:to>
    <xdr:sp macro="" textlink="">
      <xdr:nvSpPr>
        <xdr:cNvPr id="485" name="楕円 484"/>
        <xdr:cNvSpPr/>
      </xdr:nvSpPr>
      <xdr:spPr>
        <a:xfrm>
          <a:off x="10426700" y="165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85062</xdr:rowOff>
    </xdr:from>
    <xdr:ext cx="534377" cy="259045"/>
    <xdr:sp macro="" textlink="">
      <xdr:nvSpPr>
        <xdr:cNvPr id="486" name="普通建設事業費 （ うち更新整備　）該当値テキスト"/>
        <xdr:cNvSpPr txBox="1"/>
      </xdr:nvSpPr>
      <xdr:spPr>
        <a:xfrm>
          <a:off x="10528300" y="165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40360</xdr:rowOff>
    </xdr:from>
    <xdr:to>
      <xdr:col>50</xdr:col>
      <xdr:colOff>165100</xdr:colOff>
      <xdr:row>96</xdr:row>
      <xdr:rowOff>141960</xdr:rowOff>
    </xdr:to>
    <xdr:sp macro="" textlink="">
      <xdr:nvSpPr>
        <xdr:cNvPr id="487" name="楕円 486"/>
        <xdr:cNvSpPr/>
      </xdr:nvSpPr>
      <xdr:spPr>
        <a:xfrm>
          <a:off x="9588500" y="164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133087</xdr:rowOff>
    </xdr:from>
    <xdr:ext cx="534377" cy="259045"/>
    <xdr:sp macro="" textlink="">
      <xdr:nvSpPr>
        <xdr:cNvPr id="488" name="テキスト ボックス 487"/>
        <xdr:cNvSpPr txBox="1"/>
      </xdr:nvSpPr>
      <xdr:spPr>
        <a:xfrm>
          <a:off x="9372111" y="1659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129496</xdr:rowOff>
    </xdr:from>
    <xdr:to>
      <xdr:col>46</xdr:col>
      <xdr:colOff>38100</xdr:colOff>
      <xdr:row>97</xdr:row>
      <xdr:rowOff>59646</xdr:rowOff>
    </xdr:to>
    <xdr:sp macro="" textlink="">
      <xdr:nvSpPr>
        <xdr:cNvPr id="489" name="楕円 488"/>
        <xdr:cNvSpPr/>
      </xdr:nvSpPr>
      <xdr:spPr>
        <a:xfrm>
          <a:off x="8699500" y="165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50773</xdr:rowOff>
    </xdr:from>
    <xdr:ext cx="534377" cy="259045"/>
    <xdr:sp macro="" textlink="">
      <xdr:nvSpPr>
        <xdr:cNvPr id="490" name="テキスト ボックス 489"/>
        <xdr:cNvSpPr txBox="1"/>
      </xdr:nvSpPr>
      <xdr:spPr>
        <a:xfrm>
          <a:off x="8483111" y="166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18472</xdr:rowOff>
    </xdr:from>
    <xdr:to>
      <xdr:col>41</xdr:col>
      <xdr:colOff>101600</xdr:colOff>
      <xdr:row>97</xdr:row>
      <xdr:rowOff>120072</xdr:rowOff>
    </xdr:to>
    <xdr:sp macro="" textlink="">
      <xdr:nvSpPr>
        <xdr:cNvPr id="491" name="楕円 490"/>
        <xdr:cNvSpPr/>
      </xdr:nvSpPr>
      <xdr:spPr>
        <a:xfrm>
          <a:off x="7810500" y="166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111199</xdr:rowOff>
    </xdr:from>
    <xdr:ext cx="534377" cy="259045"/>
    <xdr:sp macro="" textlink="">
      <xdr:nvSpPr>
        <xdr:cNvPr id="492" name="テキスト ボックス 491"/>
        <xdr:cNvSpPr txBox="1"/>
      </xdr:nvSpPr>
      <xdr:spPr>
        <a:xfrm>
          <a:off x="7594111" y="167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98520</xdr:rowOff>
    </xdr:from>
    <xdr:to>
      <xdr:col>36</xdr:col>
      <xdr:colOff>165100</xdr:colOff>
      <xdr:row>97</xdr:row>
      <xdr:rowOff>28670</xdr:rowOff>
    </xdr:to>
    <xdr:sp macro="" textlink="">
      <xdr:nvSpPr>
        <xdr:cNvPr id="493" name="楕円 492"/>
        <xdr:cNvSpPr/>
      </xdr:nvSpPr>
      <xdr:spPr>
        <a:xfrm>
          <a:off x="6921500" y="165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19797</xdr:rowOff>
    </xdr:from>
    <xdr:ext cx="534377" cy="259045"/>
    <xdr:sp macro="" textlink="">
      <xdr:nvSpPr>
        <xdr:cNvPr id="494" name="テキスト ボックス 493"/>
        <xdr:cNvSpPr txBox="1"/>
      </xdr:nvSpPr>
      <xdr:spPr>
        <a:xfrm>
          <a:off x="6705111" y="166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97931</xdr:rowOff>
    </xdr:from>
    <xdr:to>
      <xdr:col>85</xdr:col>
      <xdr:colOff>127000</xdr:colOff>
      <xdr:row>39</xdr:row>
      <xdr:rowOff>98520</xdr:rowOff>
    </xdr:to>
    <xdr:cxnSp macro="">
      <xdr:nvCxnSpPr>
        <xdr:cNvPr id="525" name="直線コネクタ 524"/>
        <xdr:cNvCxnSpPr/>
      </xdr:nvCxnSpPr>
      <xdr:spPr>
        <a:xfrm flipV="1">
          <a:off x="15481300" y="6784481"/>
          <a:ext cx="8382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98520</xdr:rowOff>
    </xdr:from>
    <xdr:to>
      <xdr:col>81</xdr:col>
      <xdr:colOff>50800</xdr:colOff>
      <xdr:row>39</xdr:row>
      <xdr:rowOff>98846</xdr:rowOff>
    </xdr:to>
    <xdr:cxnSp macro="">
      <xdr:nvCxnSpPr>
        <xdr:cNvPr id="528" name="直線コネクタ 527"/>
        <xdr:cNvCxnSpPr/>
      </xdr:nvCxnSpPr>
      <xdr:spPr>
        <a:xfrm flipV="1">
          <a:off x="14592300" y="678507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98846</xdr:rowOff>
    </xdr:from>
    <xdr:to>
      <xdr:col>76</xdr:col>
      <xdr:colOff>114300</xdr:colOff>
      <xdr:row>39</xdr:row>
      <xdr:rowOff>98878</xdr:rowOff>
    </xdr:to>
    <xdr:cxnSp macro="">
      <xdr:nvCxnSpPr>
        <xdr:cNvPr id="531" name="直線コネクタ 530"/>
        <xdr:cNvCxnSpPr/>
      </xdr:nvCxnSpPr>
      <xdr:spPr>
        <a:xfrm flipV="1">
          <a:off x="13703300" y="6785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88004</xdr:rowOff>
    </xdr:from>
    <xdr:to>
      <xdr:col>71</xdr:col>
      <xdr:colOff>177800</xdr:colOff>
      <xdr:row>39</xdr:row>
      <xdr:rowOff>98878</xdr:rowOff>
    </xdr:to>
    <xdr:cxnSp macro="">
      <xdr:nvCxnSpPr>
        <xdr:cNvPr id="534" name="直線コネクタ 533"/>
        <xdr:cNvCxnSpPr/>
      </xdr:nvCxnSpPr>
      <xdr:spPr>
        <a:xfrm>
          <a:off x="12814300" y="6774554"/>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47131</xdr:rowOff>
    </xdr:from>
    <xdr:to>
      <xdr:col>85</xdr:col>
      <xdr:colOff>177800</xdr:colOff>
      <xdr:row>39</xdr:row>
      <xdr:rowOff>148731</xdr:rowOff>
    </xdr:to>
    <xdr:sp macro="" textlink="">
      <xdr:nvSpPr>
        <xdr:cNvPr id="544" name="楕円 543"/>
        <xdr:cNvSpPr/>
      </xdr:nvSpPr>
      <xdr:spPr>
        <a:xfrm>
          <a:off x="162687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133508</xdr:rowOff>
    </xdr:from>
    <xdr:ext cx="313932" cy="259045"/>
    <xdr:sp macro="" textlink="">
      <xdr:nvSpPr>
        <xdr:cNvPr id="545" name="災害復旧事業費該当値テキスト"/>
        <xdr:cNvSpPr txBox="1"/>
      </xdr:nvSpPr>
      <xdr:spPr>
        <a:xfrm>
          <a:off x="16370300" y="6648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47720</xdr:rowOff>
    </xdr:from>
    <xdr:to>
      <xdr:col>81</xdr:col>
      <xdr:colOff>101600</xdr:colOff>
      <xdr:row>39</xdr:row>
      <xdr:rowOff>149320</xdr:rowOff>
    </xdr:to>
    <xdr:sp macro="" textlink="">
      <xdr:nvSpPr>
        <xdr:cNvPr id="546" name="楕円 545"/>
        <xdr:cNvSpPr/>
      </xdr:nvSpPr>
      <xdr:spPr>
        <a:xfrm>
          <a:off x="15430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140447</xdr:rowOff>
    </xdr:from>
    <xdr:ext cx="313932" cy="259045"/>
    <xdr:sp macro="" textlink="">
      <xdr:nvSpPr>
        <xdr:cNvPr id="547" name="テキスト ボックス 546"/>
        <xdr:cNvSpPr txBox="1"/>
      </xdr:nvSpPr>
      <xdr:spPr>
        <a:xfrm>
          <a:off x="15324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48046</xdr:rowOff>
    </xdr:from>
    <xdr:to>
      <xdr:col>76</xdr:col>
      <xdr:colOff>165100</xdr:colOff>
      <xdr:row>39</xdr:row>
      <xdr:rowOff>149646</xdr:rowOff>
    </xdr:to>
    <xdr:sp macro="" textlink="">
      <xdr:nvSpPr>
        <xdr:cNvPr id="548" name="楕円 547"/>
        <xdr:cNvSpPr/>
      </xdr:nvSpPr>
      <xdr:spPr>
        <a:xfrm>
          <a:off x="14541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140773</xdr:rowOff>
    </xdr:from>
    <xdr:ext cx="249299" cy="259045"/>
    <xdr:sp macro="" textlink="">
      <xdr:nvSpPr>
        <xdr:cNvPr id="549" name="テキスト ボックス 548"/>
        <xdr:cNvSpPr txBox="1"/>
      </xdr:nvSpPr>
      <xdr:spPr>
        <a:xfrm>
          <a:off x="14467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37204</xdr:rowOff>
    </xdr:from>
    <xdr:to>
      <xdr:col>67</xdr:col>
      <xdr:colOff>101600</xdr:colOff>
      <xdr:row>39</xdr:row>
      <xdr:rowOff>138804</xdr:rowOff>
    </xdr:to>
    <xdr:sp macro="" textlink="">
      <xdr:nvSpPr>
        <xdr:cNvPr id="552" name="楕円 551"/>
        <xdr:cNvSpPr/>
      </xdr:nvSpPr>
      <xdr:spPr>
        <a:xfrm>
          <a:off x="12763500" y="67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129931</xdr:rowOff>
    </xdr:from>
    <xdr:ext cx="378565" cy="259045"/>
    <xdr:sp macro="" textlink="">
      <xdr:nvSpPr>
        <xdr:cNvPr id="553" name="テキスト ボックス 552"/>
        <xdr:cNvSpPr txBox="1"/>
      </xdr:nvSpPr>
      <xdr:spPr>
        <a:xfrm>
          <a:off x="12625017" y="681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67090</xdr:rowOff>
    </xdr:from>
    <xdr:to>
      <xdr:col>85</xdr:col>
      <xdr:colOff>127000</xdr:colOff>
      <xdr:row>76</xdr:row>
      <xdr:rowOff>70205</xdr:rowOff>
    </xdr:to>
    <xdr:cxnSp macro="">
      <xdr:nvCxnSpPr>
        <xdr:cNvPr id="636" name="直線コネクタ 635"/>
        <xdr:cNvCxnSpPr/>
      </xdr:nvCxnSpPr>
      <xdr:spPr>
        <a:xfrm flipV="1">
          <a:off x="15481300" y="13097290"/>
          <a:ext cx="8382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70205</xdr:rowOff>
    </xdr:from>
    <xdr:to>
      <xdr:col>81</xdr:col>
      <xdr:colOff>50800</xdr:colOff>
      <xdr:row>76</xdr:row>
      <xdr:rowOff>87836</xdr:rowOff>
    </xdr:to>
    <xdr:cxnSp macro="">
      <xdr:nvCxnSpPr>
        <xdr:cNvPr id="639" name="直線コネクタ 638"/>
        <xdr:cNvCxnSpPr/>
      </xdr:nvCxnSpPr>
      <xdr:spPr>
        <a:xfrm flipV="1">
          <a:off x="14592300" y="13100405"/>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106867</xdr:rowOff>
    </xdr:from>
    <xdr:to>
      <xdr:col>76</xdr:col>
      <xdr:colOff>114300</xdr:colOff>
      <xdr:row>76</xdr:row>
      <xdr:rowOff>87836</xdr:rowOff>
    </xdr:to>
    <xdr:cxnSp macro="">
      <xdr:nvCxnSpPr>
        <xdr:cNvPr id="642" name="直線コネクタ 641"/>
        <xdr:cNvCxnSpPr/>
      </xdr:nvCxnSpPr>
      <xdr:spPr>
        <a:xfrm>
          <a:off x="13703300" y="12965617"/>
          <a:ext cx="889000" cy="1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59604</xdr:rowOff>
    </xdr:from>
    <xdr:to>
      <xdr:col>71</xdr:col>
      <xdr:colOff>177800</xdr:colOff>
      <xdr:row>75</xdr:row>
      <xdr:rowOff>106867</xdr:rowOff>
    </xdr:to>
    <xdr:cxnSp macro="">
      <xdr:nvCxnSpPr>
        <xdr:cNvPr id="645" name="直線コネクタ 644"/>
        <xdr:cNvCxnSpPr/>
      </xdr:nvCxnSpPr>
      <xdr:spPr>
        <a:xfrm>
          <a:off x="12814300" y="12918354"/>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16290</xdr:rowOff>
    </xdr:from>
    <xdr:to>
      <xdr:col>85</xdr:col>
      <xdr:colOff>177800</xdr:colOff>
      <xdr:row>76</xdr:row>
      <xdr:rowOff>117890</xdr:rowOff>
    </xdr:to>
    <xdr:sp macro="" textlink="">
      <xdr:nvSpPr>
        <xdr:cNvPr id="655" name="楕円 654"/>
        <xdr:cNvSpPr/>
      </xdr:nvSpPr>
      <xdr:spPr>
        <a:xfrm>
          <a:off x="16268700" y="130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166167</xdr:rowOff>
    </xdr:from>
    <xdr:ext cx="534377" cy="259045"/>
    <xdr:sp macro="" textlink="">
      <xdr:nvSpPr>
        <xdr:cNvPr id="656" name="公債費該当値テキスト"/>
        <xdr:cNvSpPr txBox="1"/>
      </xdr:nvSpPr>
      <xdr:spPr>
        <a:xfrm>
          <a:off x="16370300" y="130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19405</xdr:rowOff>
    </xdr:from>
    <xdr:to>
      <xdr:col>81</xdr:col>
      <xdr:colOff>101600</xdr:colOff>
      <xdr:row>76</xdr:row>
      <xdr:rowOff>121005</xdr:rowOff>
    </xdr:to>
    <xdr:sp macro="" textlink="">
      <xdr:nvSpPr>
        <xdr:cNvPr id="657" name="楕円 656"/>
        <xdr:cNvSpPr/>
      </xdr:nvSpPr>
      <xdr:spPr>
        <a:xfrm>
          <a:off x="15430500" y="13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112132</xdr:rowOff>
    </xdr:from>
    <xdr:ext cx="534377" cy="259045"/>
    <xdr:sp macro="" textlink="">
      <xdr:nvSpPr>
        <xdr:cNvPr id="658" name="テキスト ボックス 657"/>
        <xdr:cNvSpPr txBox="1"/>
      </xdr:nvSpPr>
      <xdr:spPr>
        <a:xfrm>
          <a:off x="15214111" y="131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37036</xdr:rowOff>
    </xdr:from>
    <xdr:to>
      <xdr:col>76</xdr:col>
      <xdr:colOff>165100</xdr:colOff>
      <xdr:row>76</xdr:row>
      <xdr:rowOff>138636</xdr:rowOff>
    </xdr:to>
    <xdr:sp macro="" textlink="">
      <xdr:nvSpPr>
        <xdr:cNvPr id="659" name="楕円 658"/>
        <xdr:cNvSpPr/>
      </xdr:nvSpPr>
      <xdr:spPr>
        <a:xfrm>
          <a:off x="14541500" y="130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129763</xdr:rowOff>
    </xdr:from>
    <xdr:ext cx="534377" cy="259045"/>
    <xdr:sp macro="" textlink="">
      <xdr:nvSpPr>
        <xdr:cNvPr id="660" name="テキスト ボックス 659"/>
        <xdr:cNvSpPr txBox="1"/>
      </xdr:nvSpPr>
      <xdr:spPr>
        <a:xfrm>
          <a:off x="14325111" y="131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56067</xdr:rowOff>
    </xdr:from>
    <xdr:to>
      <xdr:col>72</xdr:col>
      <xdr:colOff>38100</xdr:colOff>
      <xdr:row>75</xdr:row>
      <xdr:rowOff>157668</xdr:rowOff>
    </xdr:to>
    <xdr:sp macro="" textlink="">
      <xdr:nvSpPr>
        <xdr:cNvPr id="661" name="楕円 660"/>
        <xdr:cNvSpPr/>
      </xdr:nvSpPr>
      <xdr:spPr>
        <a:xfrm>
          <a:off x="13652500" y="129148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148795</xdr:rowOff>
    </xdr:from>
    <xdr:ext cx="534377" cy="259045"/>
    <xdr:sp macro="" textlink="">
      <xdr:nvSpPr>
        <xdr:cNvPr id="662" name="テキスト ボックス 661"/>
        <xdr:cNvSpPr txBox="1"/>
      </xdr:nvSpPr>
      <xdr:spPr>
        <a:xfrm>
          <a:off x="13436111" y="130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8804</xdr:rowOff>
    </xdr:from>
    <xdr:to>
      <xdr:col>67</xdr:col>
      <xdr:colOff>101600</xdr:colOff>
      <xdr:row>75</xdr:row>
      <xdr:rowOff>110404</xdr:rowOff>
    </xdr:to>
    <xdr:sp macro="" textlink="">
      <xdr:nvSpPr>
        <xdr:cNvPr id="663" name="楕円 662"/>
        <xdr:cNvSpPr/>
      </xdr:nvSpPr>
      <xdr:spPr>
        <a:xfrm>
          <a:off x="12763500" y="1286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101531</xdr:rowOff>
    </xdr:from>
    <xdr:ext cx="534377" cy="259045"/>
    <xdr:sp macro="" textlink="">
      <xdr:nvSpPr>
        <xdr:cNvPr id="664" name="テキスト ボックス 663"/>
        <xdr:cNvSpPr txBox="1"/>
      </xdr:nvSpPr>
      <xdr:spPr>
        <a:xfrm>
          <a:off x="12547111" y="129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120817</xdr:rowOff>
    </xdr:from>
    <xdr:to>
      <xdr:col>85</xdr:col>
      <xdr:colOff>127000</xdr:colOff>
      <xdr:row>98</xdr:row>
      <xdr:rowOff>24485</xdr:rowOff>
    </xdr:to>
    <xdr:cxnSp macro="">
      <xdr:nvCxnSpPr>
        <xdr:cNvPr id="691" name="直線コネクタ 690"/>
        <xdr:cNvCxnSpPr/>
      </xdr:nvCxnSpPr>
      <xdr:spPr>
        <a:xfrm>
          <a:off x="15481300" y="16751467"/>
          <a:ext cx="8382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115788</xdr:rowOff>
    </xdr:from>
    <xdr:to>
      <xdr:col>81</xdr:col>
      <xdr:colOff>50800</xdr:colOff>
      <xdr:row>97</xdr:row>
      <xdr:rowOff>120817</xdr:rowOff>
    </xdr:to>
    <xdr:cxnSp macro="">
      <xdr:nvCxnSpPr>
        <xdr:cNvPr id="694" name="直線コネクタ 693"/>
        <xdr:cNvCxnSpPr/>
      </xdr:nvCxnSpPr>
      <xdr:spPr>
        <a:xfrm>
          <a:off x="14592300" y="1674643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95900</xdr:rowOff>
    </xdr:from>
    <xdr:to>
      <xdr:col>76</xdr:col>
      <xdr:colOff>114300</xdr:colOff>
      <xdr:row>97</xdr:row>
      <xdr:rowOff>115788</xdr:rowOff>
    </xdr:to>
    <xdr:cxnSp macro="">
      <xdr:nvCxnSpPr>
        <xdr:cNvPr id="697" name="直線コネクタ 696"/>
        <xdr:cNvCxnSpPr/>
      </xdr:nvCxnSpPr>
      <xdr:spPr>
        <a:xfrm>
          <a:off x="13703300" y="1672655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95900</xdr:rowOff>
    </xdr:from>
    <xdr:to>
      <xdr:col>71</xdr:col>
      <xdr:colOff>177800</xdr:colOff>
      <xdr:row>98</xdr:row>
      <xdr:rowOff>35641</xdr:rowOff>
    </xdr:to>
    <xdr:cxnSp macro="">
      <xdr:nvCxnSpPr>
        <xdr:cNvPr id="700" name="直線コネクタ 699"/>
        <xdr:cNvCxnSpPr/>
      </xdr:nvCxnSpPr>
      <xdr:spPr>
        <a:xfrm flipV="1">
          <a:off x="12814300" y="16726550"/>
          <a:ext cx="8890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145135</xdr:rowOff>
    </xdr:from>
    <xdr:to>
      <xdr:col>85</xdr:col>
      <xdr:colOff>177800</xdr:colOff>
      <xdr:row>98</xdr:row>
      <xdr:rowOff>75285</xdr:rowOff>
    </xdr:to>
    <xdr:sp macro="" textlink="">
      <xdr:nvSpPr>
        <xdr:cNvPr id="710" name="楕円 709"/>
        <xdr:cNvSpPr/>
      </xdr:nvSpPr>
      <xdr:spPr>
        <a:xfrm>
          <a:off x="16268700" y="167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60062</xdr:rowOff>
    </xdr:from>
    <xdr:ext cx="469744" cy="259045"/>
    <xdr:sp macro="" textlink="">
      <xdr:nvSpPr>
        <xdr:cNvPr id="711" name="積立金該当値テキスト"/>
        <xdr:cNvSpPr txBox="1"/>
      </xdr:nvSpPr>
      <xdr:spPr>
        <a:xfrm>
          <a:off x="16370300" y="166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70017</xdr:rowOff>
    </xdr:from>
    <xdr:to>
      <xdr:col>81</xdr:col>
      <xdr:colOff>101600</xdr:colOff>
      <xdr:row>98</xdr:row>
      <xdr:rowOff>167</xdr:rowOff>
    </xdr:to>
    <xdr:sp macro="" textlink="">
      <xdr:nvSpPr>
        <xdr:cNvPr id="712" name="楕円 711"/>
        <xdr:cNvSpPr/>
      </xdr:nvSpPr>
      <xdr:spPr>
        <a:xfrm>
          <a:off x="15430500" y="167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162744</xdr:rowOff>
    </xdr:from>
    <xdr:ext cx="469744" cy="259045"/>
    <xdr:sp macro="" textlink="">
      <xdr:nvSpPr>
        <xdr:cNvPr id="713" name="テキスト ボックス 712"/>
        <xdr:cNvSpPr txBox="1"/>
      </xdr:nvSpPr>
      <xdr:spPr>
        <a:xfrm>
          <a:off x="15246428" y="167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64988</xdr:rowOff>
    </xdr:from>
    <xdr:to>
      <xdr:col>76</xdr:col>
      <xdr:colOff>165100</xdr:colOff>
      <xdr:row>97</xdr:row>
      <xdr:rowOff>166588</xdr:rowOff>
    </xdr:to>
    <xdr:sp macro="" textlink="">
      <xdr:nvSpPr>
        <xdr:cNvPr id="714" name="楕円 713"/>
        <xdr:cNvSpPr/>
      </xdr:nvSpPr>
      <xdr:spPr>
        <a:xfrm>
          <a:off x="14541500" y="16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157715</xdr:rowOff>
    </xdr:from>
    <xdr:ext cx="469744" cy="259045"/>
    <xdr:sp macro="" textlink="">
      <xdr:nvSpPr>
        <xdr:cNvPr id="715" name="テキスト ボックス 714"/>
        <xdr:cNvSpPr txBox="1"/>
      </xdr:nvSpPr>
      <xdr:spPr>
        <a:xfrm>
          <a:off x="14357428" y="1678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45100</xdr:rowOff>
    </xdr:from>
    <xdr:to>
      <xdr:col>72</xdr:col>
      <xdr:colOff>38100</xdr:colOff>
      <xdr:row>97</xdr:row>
      <xdr:rowOff>146700</xdr:rowOff>
    </xdr:to>
    <xdr:sp macro="" textlink="">
      <xdr:nvSpPr>
        <xdr:cNvPr id="716" name="楕円 715"/>
        <xdr:cNvSpPr/>
      </xdr:nvSpPr>
      <xdr:spPr>
        <a:xfrm>
          <a:off x="13652500" y="166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137827</xdr:rowOff>
    </xdr:from>
    <xdr:ext cx="469744" cy="259045"/>
    <xdr:sp macro="" textlink="">
      <xdr:nvSpPr>
        <xdr:cNvPr id="717" name="テキスト ボックス 716"/>
        <xdr:cNvSpPr txBox="1"/>
      </xdr:nvSpPr>
      <xdr:spPr>
        <a:xfrm>
          <a:off x="13468428" y="167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156291</xdr:rowOff>
    </xdr:from>
    <xdr:to>
      <xdr:col>67</xdr:col>
      <xdr:colOff>101600</xdr:colOff>
      <xdr:row>98</xdr:row>
      <xdr:rowOff>86441</xdr:rowOff>
    </xdr:to>
    <xdr:sp macro="" textlink="">
      <xdr:nvSpPr>
        <xdr:cNvPr id="718" name="楕円 717"/>
        <xdr:cNvSpPr/>
      </xdr:nvSpPr>
      <xdr:spPr>
        <a:xfrm>
          <a:off x="12763500" y="167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77568</xdr:rowOff>
    </xdr:from>
    <xdr:ext cx="469744" cy="259045"/>
    <xdr:sp macro="" textlink="">
      <xdr:nvSpPr>
        <xdr:cNvPr id="719" name="テキスト ボックス 718"/>
        <xdr:cNvSpPr txBox="1"/>
      </xdr:nvSpPr>
      <xdr:spPr>
        <a:xfrm>
          <a:off x="12579428" y="168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134239</xdr:rowOff>
    </xdr:from>
    <xdr:to>
      <xdr:col>116</xdr:col>
      <xdr:colOff>63500</xdr:colOff>
      <xdr:row>38</xdr:row>
      <xdr:rowOff>3048</xdr:rowOff>
    </xdr:to>
    <xdr:cxnSp macro="">
      <xdr:nvCxnSpPr>
        <xdr:cNvPr id="748" name="直線コネクタ 747"/>
        <xdr:cNvCxnSpPr/>
      </xdr:nvCxnSpPr>
      <xdr:spPr>
        <a:xfrm flipV="1">
          <a:off x="21323300" y="6477889"/>
          <a:ext cx="8382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xdr:rowOff>
    </xdr:from>
    <xdr:to>
      <xdr:col>111</xdr:col>
      <xdr:colOff>177800</xdr:colOff>
      <xdr:row>38</xdr:row>
      <xdr:rowOff>91186</xdr:rowOff>
    </xdr:to>
    <xdr:cxnSp macro="">
      <xdr:nvCxnSpPr>
        <xdr:cNvPr id="751" name="直線コネクタ 750"/>
        <xdr:cNvCxnSpPr/>
      </xdr:nvCxnSpPr>
      <xdr:spPr>
        <a:xfrm flipV="1">
          <a:off x="20434300" y="6518148"/>
          <a:ext cx="889000" cy="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91186</xdr:rowOff>
    </xdr:from>
    <xdr:to>
      <xdr:col>107</xdr:col>
      <xdr:colOff>50800</xdr:colOff>
      <xdr:row>38</xdr:row>
      <xdr:rowOff>108331</xdr:rowOff>
    </xdr:to>
    <xdr:cxnSp macro="">
      <xdr:nvCxnSpPr>
        <xdr:cNvPr id="754" name="直線コネクタ 753"/>
        <xdr:cNvCxnSpPr/>
      </xdr:nvCxnSpPr>
      <xdr:spPr>
        <a:xfrm flipV="1">
          <a:off x="19545300" y="660628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108331</xdr:rowOff>
    </xdr:from>
    <xdr:to>
      <xdr:col>102</xdr:col>
      <xdr:colOff>114300</xdr:colOff>
      <xdr:row>38</xdr:row>
      <xdr:rowOff>131572</xdr:rowOff>
    </xdr:to>
    <xdr:cxnSp macro="">
      <xdr:nvCxnSpPr>
        <xdr:cNvPr id="757" name="直線コネクタ 756"/>
        <xdr:cNvCxnSpPr/>
      </xdr:nvCxnSpPr>
      <xdr:spPr>
        <a:xfrm flipV="1">
          <a:off x="18656300" y="6623431"/>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83439</xdr:rowOff>
    </xdr:from>
    <xdr:to>
      <xdr:col>116</xdr:col>
      <xdr:colOff>114300</xdr:colOff>
      <xdr:row>38</xdr:row>
      <xdr:rowOff>13589</xdr:rowOff>
    </xdr:to>
    <xdr:sp macro="" textlink="">
      <xdr:nvSpPr>
        <xdr:cNvPr id="767" name="楕円 766"/>
        <xdr:cNvSpPr/>
      </xdr:nvSpPr>
      <xdr:spPr>
        <a:xfrm>
          <a:off x="22110700" y="6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61866</xdr:rowOff>
    </xdr:from>
    <xdr:ext cx="469744" cy="259045"/>
    <xdr:sp macro="" textlink="">
      <xdr:nvSpPr>
        <xdr:cNvPr id="768" name="投資及び出資金該当値テキスト"/>
        <xdr:cNvSpPr txBox="1"/>
      </xdr:nvSpPr>
      <xdr:spPr>
        <a:xfrm>
          <a:off x="22212300" y="640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769" name="楕円 768"/>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44975</xdr:rowOff>
    </xdr:from>
    <xdr:ext cx="469744" cy="259045"/>
    <xdr:sp macro="" textlink="">
      <xdr:nvSpPr>
        <xdr:cNvPr id="770" name="テキスト ボックス 769"/>
        <xdr:cNvSpPr txBox="1"/>
      </xdr:nvSpPr>
      <xdr:spPr>
        <a:xfrm>
          <a:off x="21088428"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40386</xdr:rowOff>
    </xdr:from>
    <xdr:to>
      <xdr:col>107</xdr:col>
      <xdr:colOff>101600</xdr:colOff>
      <xdr:row>38</xdr:row>
      <xdr:rowOff>141986</xdr:rowOff>
    </xdr:to>
    <xdr:sp macro="" textlink="">
      <xdr:nvSpPr>
        <xdr:cNvPr id="771" name="楕円 770"/>
        <xdr:cNvSpPr/>
      </xdr:nvSpPr>
      <xdr:spPr>
        <a:xfrm>
          <a:off x="20383500" y="65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133113</xdr:rowOff>
    </xdr:from>
    <xdr:ext cx="378565" cy="259045"/>
    <xdr:sp macro="" textlink="">
      <xdr:nvSpPr>
        <xdr:cNvPr id="772" name="テキスト ボックス 771"/>
        <xdr:cNvSpPr txBox="1"/>
      </xdr:nvSpPr>
      <xdr:spPr>
        <a:xfrm>
          <a:off x="20245017" y="6648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57531</xdr:rowOff>
    </xdr:from>
    <xdr:to>
      <xdr:col>102</xdr:col>
      <xdr:colOff>165100</xdr:colOff>
      <xdr:row>38</xdr:row>
      <xdr:rowOff>159131</xdr:rowOff>
    </xdr:to>
    <xdr:sp macro="" textlink="">
      <xdr:nvSpPr>
        <xdr:cNvPr id="773" name="楕円 772"/>
        <xdr:cNvSpPr/>
      </xdr:nvSpPr>
      <xdr:spPr>
        <a:xfrm>
          <a:off x="194945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150258</xdr:rowOff>
    </xdr:from>
    <xdr:ext cx="378565" cy="259045"/>
    <xdr:sp macro="" textlink="">
      <xdr:nvSpPr>
        <xdr:cNvPr id="774" name="テキスト ボックス 773"/>
        <xdr:cNvSpPr txBox="1"/>
      </xdr:nvSpPr>
      <xdr:spPr>
        <a:xfrm>
          <a:off x="19356017" y="666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80772</xdr:rowOff>
    </xdr:from>
    <xdr:to>
      <xdr:col>98</xdr:col>
      <xdr:colOff>38100</xdr:colOff>
      <xdr:row>39</xdr:row>
      <xdr:rowOff>10922</xdr:rowOff>
    </xdr:to>
    <xdr:sp macro="" textlink="">
      <xdr:nvSpPr>
        <xdr:cNvPr id="775" name="楕円 774"/>
        <xdr:cNvSpPr/>
      </xdr:nvSpPr>
      <xdr:spPr>
        <a:xfrm>
          <a:off x="186055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2049</xdr:rowOff>
    </xdr:from>
    <xdr:ext cx="378565" cy="259045"/>
    <xdr:sp macro="" textlink="">
      <xdr:nvSpPr>
        <xdr:cNvPr id="776" name="テキスト ボックス 775"/>
        <xdr:cNvSpPr txBox="1"/>
      </xdr:nvSpPr>
      <xdr:spPr>
        <a:xfrm>
          <a:off x="18467017" y="668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119735</xdr:rowOff>
    </xdr:from>
    <xdr:to>
      <xdr:col>116</xdr:col>
      <xdr:colOff>63500</xdr:colOff>
      <xdr:row>58</xdr:row>
      <xdr:rowOff>143396</xdr:rowOff>
    </xdr:to>
    <xdr:cxnSp macro="">
      <xdr:nvCxnSpPr>
        <xdr:cNvPr id="805" name="直線コネクタ 804"/>
        <xdr:cNvCxnSpPr/>
      </xdr:nvCxnSpPr>
      <xdr:spPr>
        <a:xfrm>
          <a:off x="21323300" y="10063835"/>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113678</xdr:rowOff>
    </xdr:from>
    <xdr:to>
      <xdr:col>111</xdr:col>
      <xdr:colOff>177800</xdr:colOff>
      <xdr:row>58</xdr:row>
      <xdr:rowOff>119735</xdr:rowOff>
    </xdr:to>
    <xdr:cxnSp macro="">
      <xdr:nvCxnSpPr>
        <xdr:cNvPr id="808" name="直線コネクタ 807"/>
        <xdr:cNvCxnSpPr/>
      </xdr:nvCxnSpPr>
      <xdr:spPr>
        <a:xfrm>
          <a:off x="20434300" y="1005777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39345</xdr:rowOff>
    </xdr:from>
    <xdr:to>
      <xdr:col>107</xdr:col>
      <xdr:colOff>50800</xdr:colOff>
      <xdr:row>58</xdr:row>
      <xdr:rowOff>113678</xdr:rowOff>
    </xdr:to>
    <xdr:cxnSp macro="">
      <xdr:nvCxnSpPr>
        <xdr:cNvPr id="811" name="直線コネクタ 810"/>
        <xdr:cNvCxnSpPr/>
      </xdr:nvCxnSpPr>
      <xdr:spPr>
        <a:xfrm>
          <a:off x="19545300" y="9983445"/>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39345</xdr:rowOff>
    </xdr:from>
    <xdr:to>
      <xdr:col>102</xdr:col>
      <xdr:colOff>114300</xdr:colOff>
      <xdr:row>58</xdr:row>
      <xdr:rowOff>135737</xdr:rowOff>
    </xdr:to>
    <xdr:cxnSp macro="">
      <xdr:nvCxnSpPr>
        <xdr:cNvPr id="814" name="直線コネクタ 813"/>
        <xdr:cNvCxnSpPr/>
      </xdr:nvCxnSpPr>
      <xdr:spPr>
        <a:xfrm flipV="1">
          <a:off x="18656300" y="9983445"/>
          <a:ext cx="889000" cy="9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92596</xdr:rowOff>
    </xdr:from>
    <xdr:to>
      <xdr:col>116</xdr:col>
      <xdr:colOff>114300</xdr:colOff>
      <xdr:row>59</xdr:row>
      <xdr:rowOff>22746</xdr:rowOff>
    </xdr:to>
    <xdr:sp macro="" textlink="">
      <xdr:nvSpPr>
        <xdr:cNvPr id="824" name="楕円 823"/>
        <xdr:cNvSpPr/>
      </xdr:nvSpPr>
      <xdr:spPr>
        <a:xfrm>
          <a:off x="22110700" y="10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7523</xdr:rowOff>
    </xdr:from>
    <xdr:ext cx="469744" cy="259045"/>
    <xdr:sp macro="" textlink="">
      <xdr:nvSpPr>
        <xdr:cNvPr id="825" name="貸付金該当値テキスト"/>
        <xdr:cNvSpPr txBox="1"/>
      </xdr:nvSpPr>
      <xdr:spPr>
        <a:xfrm>
          <a:off x="22212300" y="995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68935</xdr:rowOff>
    </xdr:from>
    <xdr:to>
      <xdr:col>112</xdr:col>
      <xdr:colOff>38100</xdr:colOff>
      <xdr:row>58</xdr:row>
      <xdr:rowOff>170535</xdr:rowOff>
    </xdr:to>
    <xdr:sp macro="" textlink="">
      <xdr:nvSpPr>
        <xdr:cNvPr id="826" name="楕円 825"/>
        <xdr:cNvSpPr/>
      </xdr:nvSpPr>
      <xdr:spPr>
        <a:xfrm>
          <a:off x="21272500" y="100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161662</xdr:rowOff>
    </xdr:from>
    <xdr:ext cx="469744" cy="259045"/>
    <xdr:sp macro="" textlink="">
      <xdr:nvSpPr>
        <xdr:cNvPr id="827" name="テキスト ボックス 826"/>
        <xdr:cNvSpPr txBox="1"/>
      </xdr:nvSpPr>
      <xdr:spPr>
        <a:xfrm>
          <a:off x="21088428" y="101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62878</xdr:rowOff>
    </xdr:from>
    <xdr:to>
      <xdr:col>107</xdr:col>
      <xdr:colOff>101600</xdr:colOff>
      <xdr:row>58</xdr:row>
      <xdr:rowOff>164478</xdr:rowOff>
    </xdr:to>
    <xdr:sp macro="" textlink="">
      <xdr:nvSpPr>
        <xdr:cNvPr id="828" name="楕円 827"/>
        <xdr:cNvSpPr/>
      </xdr:nvSpPr>
      <xdr:spPr>
        <a:xfrm>
          <a:off x="20383500" y="10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155605</xdr:rowOff>
    </xdr:from>
    <xdr:ext cx="469744" cy="259045"/>
    <xdr:sp macro="" textlink="">
      <xdr:nvSpPr>
        <xdr:cNvPr id="829" name="テキスト ボックス 828"/>
        <xdr:cNvSpPr txBox="1"/>
      </xdr:nvSpPr>
      <xdr:spPr>
        <a:xfrm>
          <a:off x="20199428" y="1009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159995</xdr:rowOff>
    </xdr:from>
    <xdr:to>
      <xdr:col>102</xdr:col>
      <xdr:colOff>165100</xdr:colOff>
      <xdr:row>58</xdr:row>
      <xdr:rowOff>90145</xdr:rowOff>
    </xdr:to>
    <xdr:sp macro="" textlink="">
      <xdr:nvSpPr>
        <xdr:cNvPr id="830" name="楕円 829"/>
        <xdr:cNvSpPr/>
      </xdr:nvSpPr>
      <xdr:spPr>
        <a:xfrm>
          <a:off x="19494500" y="99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81272</xdr:rowOff>
    </xdr:from>
    <xdr:ext cx="469744" cy="259045"/>
    <xdr:sp macro="" textlink="">
      <xdr:nvSpPr>
        <xdr:cNvPr id="831" name="テキスト ボックス 830"/>
        <xdr:cNvSpPr txBox="1"/>
      </xdr:nvSpPr>
      <xdr:spPr>
        <a:xfrm>
          <a:off x="19310428" y="1002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84937</xdr:rowOff>
    </xdr:from>
    <xdr:to>
      <xdr:col>98</xdr:col>
      <xdr:colOff>38100</xdr:colOff>
      <xdr:row>59</xdr:row>
      <xdr:rowOff>15087</xdr:rowOff>
    </xdr:to>
    <xdr:sp macro="" textlink="">
      <xdr:nvSpPr>
        <xdr:cNvPr id="832" name="楕円 831"/>
        <xdr:cNvSpPr/>
      </xdr:nvSpPr>
      <xdr:spPr>
        <a:xfrm>
          <a:off x="18605500" y="100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6214</xdr:rowOff>
    </xdr:from>
    <xdr:ext cx="469744" cy="259045"/>
    <xdr:sp macro="" textlink="">
      <xdr:nvSpPr>
        <xdr:cNvPr id="833" name="テキスト ボックス 832"/>
        <xdr:cNvSpPr txBox="1"/>
      </xdr:nvSpPr>
      <xdr:spPr>
        <a:xfrm>
          <a:off x="18421428" y="101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76057</xdr:rowOff>
    </xdr:from>
    <xdr:to>
      <xdr:col>116</xdr:col>
      <xdr:colOff>63500</xdr:colOff>
      <xdr:row>75</xdr:row>
      <xdr:rowOff>131745</xdr:rowOff>
    </xdr:to>
    <xdr:cxnSp macro="">
      <xdr:nvCxnSpPr>
        <xdr:cNvPr id="861" name="直線コネクタ 860"/>
        <xdr:cNvCxnSpPr/>
      </xdr:nvCxnSpPr>
      <xdr:spPr>
        <a:xfrm flipV="1">
          <a:off x="21323300" y="12934807"/>
          <a:ext cx="8382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131745</xdr:rowOff>
    </xdr:from>
    <xdr:to>
      <xdr:col>111</xdr:col>
      <xdr:colOff>177800</xdr:colOff>
      <xdr:row>75</xdr:row>
      <xdr:rowOff>134305</xdr:rowOff>
    </xdr:to>
    <xdr:cxnSp macro="">
      <xdr:nvCxnSpPr>
        <xdr:cNvPr id="864" name="直線コネクタ 863"/>
        <xdr:cNvCxnSpPr/>
      </xdr:nvCxnSpPr>
      <xdr:spPr>
        <a:xfrm flipV="1">
          <a:off x="20434300" y="12990495"/>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134305</xdr:rowOff>
    </xdr:from>
    <xdr:to>
      <xdr:col>107</xdr:col>
      <xdr:colOff>50800</xdr:colOff>
      <xdr:row>76</xdr:row>
      <xdr:rowOff>28966</xdr:rowOff>
    </xdr:to>
    <xdr:cxnSp macro="">
      <xdr:nvCxnSpPr>
        <xdr:cNvPr id="867" name="直線コネクタ 866"/>
        <xdr:cNvCxnSpPr/>
      </xdr:nvCxnSpPr>
      <xdr:spPr>
        <a:xfrm flipV="1">
          <a:off x="19545300" y="12993055"/>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28966</xdr:rowOff>
    </xdr:from>
    <xdr:to>
      <xdr:col>102</xdr:col>
      <xdr:colOff>114300</xdr:colOff>
      <xdr:row>76</xdr:row>
      <xdr:rowOff>60970</xdr:rowOff>
    </xdr:to>
    <xdr:cxnSp macro="">
      <xdr:nvCxnSpPr>
        <xdr:cNvPr id="870" name="直線コネクタ 869"/>
        <xdr:cNvCxnSpPr/>
      </xdr:nvCxnSpPr>
      <xdr:spPr>
        <a:xfrm flipV="1">
          <a:off x="18656300" y="1305916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25257</xdr:rowOff>
    </xdr:from>
    <xdr:to>
      <xdr:col>116</xdr:col>
      <xdr:colOff>114300</xdr:colOff>
      <xdr:row>75</xdr:row>
      <xdr:rowOff>126857</xdr:rowOff>
    </xdr:to>
    <xdr:sp macro="" textlink="">
      <xdr:nvSpPr>
        <xdr:cNvPr id="880" name="楕円 879"/>
        <xdr:cNvSpPr/>
      </xdr:nvSpPr>
      <xdr:spPr>
        <a:xfrm>
          <a:off x="22110700" y="128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3684</xdr:rowOff>
    </xdr:from>
    <xdr:ext cx="534377" cy="259045"/>
    <xdr:sp macro="" textlink="">
      <xdr:nvSpPr>
        <xdr:cNvPr id="881" name="繰出金該当値テキスト"/>
        <xdr:cNvSpPr txBox="1"/>
      </xdr:nvSpPr>
      <xdr:spPr>
        <a:xfrm>
          <a:off x="22212300" y="128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80945</xdr:rowOff>
    </xdr:from>
    <xdr:to>
      <xdr:col>112</xdr:col>
      <xdr:colOff>38100</xdr:colOff>
      <xdr:row>76</xdr:row>
      <xdr:rowOff>11094</xdr:rowOff>
    </xdr:to>
    <xdr:sp macro="" textlink="">
      <xdr:nvSpPr>
        <xdr:cNvPr id="882" name="楕円 881"/>
        <xdr:cNvSpPr/>
      </xdr:nvSpPr>
      <xdr:spPr>
        <a:xfrm>
          <a:off x="21272500" y="129396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2222</xdr:rowOff>
    </xdr:from>
    <xdr:ext cx="534377" cy="259045"/>
    <xdr:sp macro="" textlink="">
      <xdr:nvSpPr>
        <xdr:cNvPr id="883" name="テキスト ボックス 882"/>
        <xdr:cNvSpPr txBox="1"/>
      </xdr:nvSpPr>
      <xdr:spPr>
        <a:xfrm>
          <a:off x="21056111" y="130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83505</xdr:rowOff>
    </xdr:from>
    <xdr:to>
      <xdr:col>107</xdr:col>
      <xdr:colOff>101600</xdr:colOff>
      <xdr:row>76</xdr:row>
      <xdr:rowOff>13655</xdr:rowOff>
    </xdr:to>
    <xdr:sp macro="" textlink="">
      <xdr:nvSpPr>
        <xdr:cNvPr id="884" name="楕円 883"/>
        <xdr:cNvSpPr/>
      </xdr:nvSpPr>
      <xdr:spPr>
        <a:xfrm>
          <a:off x="20383500" y="129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4782</xdr:rowOff>
    </xdr:from>
    <xdr:ext cx="534377" cy="259045"/>
    <xdr:sp macro="" textlink="">
      <xdr:nvSpPr>
        <xdr:cNvPr id="885" name="テキスト ボックス 884"/>
        <xdr:cNvSpPr txBox="1"/>
      </xdr:nvSpPr>
      <xdr:spPr>
        <a:xfrm>
          <a:off x="20167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149616</xdr:rowOff>
    </xdr:from>
    <xdr:to>
      <xdr:col>102</xdr:col>
      <xdr:colOff>165100</xdr:colOff>
      <xdr:row>76</xdr:row>
      <xdr:rowOff>79766</xdr:rowOff>
    </xdr:to>
    <xdr:sp macro="" textlink="">
      <xdr:nvSpPr>
        <xdr:cNvPr id="886" name="楕円 885"/>
        <xdr:cNvSpPr/>
      </xdr:nvSpPr>
      <xdr:spPr>
        <a:xfrm>
          <a:off x="19494500" y="130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70893</xdr:rowOff>
    </xdr:from>
    <xdr:ext cx="534377" cy="259045"/>
    <xdr:sp macro="" textlink="">
      <xdr:nvSpPr>
        <xdr:cNvPr id="887" name="テキスト ボックス 886"/>
        <xdr:cNvSpPr txBox="1"/>
      </xdr:nvSpPr>
      <xdr:spPr>
        <a:xfrm>
          <a:off x="19278111" y="1310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10170</xdr:rowOff>
    </xdr:from>
    <xdr:to>
      <xdr:col>98</xdr:col>
      <xdr:colOff>38100</xdr:colOff>
      <xdr:row>76</xdr:row>
      <xdr:rowOff>111770</xdr:rowOff>
    </xdr:to>
    <xdr:sp macro="" textlink="">
      <xdr:nvSpPr>
        <xdr:cNvPr id="888" name="楕円 887"/>
        <xdr:cNvSpPr/>
      </xdr:nvSpPr>
      <xdr:spPr>
        <a:xfrm>
          <a:off x="18605500" y="130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102897</xdr:rowOff>
    </xdr:from>
    <xdr:ext cx="534377" cy="259045"/>
    <xdr:sp macro="" textlink="">
      <xdr:nvSpPr>
        <xdr:cNvPr id="889" name="テキスト ボックス 888"/>
        <xdr:cNvSpPr txBox="1"/>
      </xdr:nvSpPr>
      <xdr:spPr>
        <a:xfrm>
          <a:off x="18389111" y="131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性質別歳出においては、類似団体と比較して人件費が高い水準となっている。人件費総額は、人事院勧告に準じた給与改定に伴う給料や期末勤勉手当の増、共済費の増などにより、近年は増加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年度より、職務給の原則をより一層徹底した給与制度に見直し、給料水準を抑制する効果のある給料表を導入しており、今後も事務の効率化や適正な定員管理も合わせて総人件費の抑制に努める。　</a:t>
          </a:r>
        </a:p>
        <a:p>
          <a:r>
            <a:rPr kumimoji="1" lang="ja-JP" altLang="en-US" sz="1300">
              <a:latin typeface="ＭＳ Ｐゴシック" panose="020B0600070205080204" pitchFamily="50" charset="-128"/>
              <a:ea typeface="ＭＳ Ｐゴシック" panose="020B0600070205080204" pitchFamily="50" charset="-128"/>
            </a:rPr>
            <a:t>　普通建設事業費は類似団体と比較して低い水準となっているが、今後については施設の老朽化対策などの対応のため増加が見込まれる。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公債費は震災復興事業のために借り入れた市債のうち、一部の償還が平成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年度で終了したことなどにより類似団体と比較して、低い水準となっているが、今後は投資的経費の増大によって多額の市債発行が見込まれており、増加傾向で推移することが予測される。</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維持補修費が増となっているが、これは、従前は物件費に計上されていた経費のうち、施設の効用を維持するために必要となる点検、補修、修繕に係る経費を維持補修費に計上することと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484,357
477,221
99.96
175,699,538
174,383,943
617,175
96,281,582
136,232,758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141224</xdr:rowOff>
    </xdr:from>
    <xdr:to>
      <xdr:col>24</xdr:col>
      <xdr:colOff>63500</xdr:colOff>
      <xdr:row>35</xdr:row>
      <xdr:rowOff>147320</xdr:rowOff>
    </xdr:to>
    <xdr:cxnSp macro="">
      <xdr:nvCxnSpPr>
        <xdr:cNvPr id="61" name="直線コネクタ 60"/>
        <xdr:cNvCxnSpPr/>
      </xdr:nvCxnSpPr>
      <xdr:spPr>
        <a:xfrm>
          <a:off x="3797300" y="614197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124460</xdr:rowOff>
    </xdr:from>
    <xdr:to>
      <xdr:col>19</xdr:col>
      <xdr:colOff>177800</xdr:colOff>
      <xdr:row>35</xdr:row>
      <xdr:rowOff>141224</xdr:rowOff>
    </xdr:to>
    <xdr:cxnSp macro="">
      <xdr:nvCxnSpPr>
        <xdr:cNvPr id="64" name="直線コネクタ 63"/>
        <xdr:cNvCxnSpPr/>
      </xdr:nvCxnSpPr>
      <xdr:spPr>
        <a:xfrm>
          <a:off x="2908300" y="612521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109982</xdr:rowOff>
    </xdr:from>
    <xdr:to>
      <xdr:col>15</xdr:col>
      <xdr:colOff>50800</xdr:colOff>
      <xdr:row>35</xdr:row>
      <xdr:rowOff>124460</xdr:rowOff>
    </xdr:to>
    <xdr:cxnSp macro="">
      <xdr:nvCxnSpPr>
        <xdr:cNvPr id="67" name="直線コネクタ 66"/>
        <xdr:cNvCxnSpPr/>
      </xdr:nvCxnSpPr>
      <xdr:spPr>
        <a:xfrm>
          <a:off x="2019300" y="61107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28448</xdr:rowOff>
    </xdr:from>
    <xdr:to>
      <xdr:col>10</xdr:col>
      <xdr:colOff>114300</xdr:colOff>
      <xdr:row>35</xdr:row>
      <xdr:rowOff>109982</xdr:rowOff>
    </xdr:to>
    <xdr:cxnSp macro="">
      <xdr:nvCxnSpPr>
        <xdr:cNvPr id="70" name="直線コネクタ 69"/>
        <xdr:cNvCxnSpPr/>
      </xdr:nvCxnSpPr>
      <xdr:spPr>
        <a:xfrm>
          <a:off x="1130300" y="6029198"/>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80" name="楕円 79"/>
        <xdr:cNvSpPr/>
      </xdr:nvSpPr>
      <xdr:spPr>
        <a:xfrm>
          <a:off x="4584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74947</xdr:rowOff>
    </xdr:from>
    <xdr:ext cx="469744" cy="259045"/>
    <xdr:sp macro="" textlink="">
      <xdr:nvSpPr>
        <xdr:cNvPr id="81" name="議会費該当値テキスト"/>
        <xdr:cNvSpPr txBox="1"/>
      </xdr:nvSpPr>
      <xdr:spPr>
        <a:xfrm>
          <a:off x="4686300"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90424</xdr:rowOff>
    </xdr:from>
    <xdr:to>
      <xdr:col>20</xdr:col>
      <xdr:colOff>38100</xdr:colOff>
      <xdr:row>36</xdr:row>
      <xdr:rowOff>20574</xdr:rowOff>
    </xdr:to>
    <xdr:sp macro="" textlink="">
      <xdr:nvSpPr>
        <xdr:cNvPr id="82" name="楕円 81"/>
        <xdr:cNvSpPr/>
      </xdr:nvSpPr>
      <xdr:spPr>
        <a:xfrm>
          <a:off x="3746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11701</xdr:rowOff>
    </xdr:from>
    <xdr:ext cx="469744" cy="259045"/>
    <xdr:sp macro="" textlink="">
      <xdr:nvSpPr>
        <xdr:cNvPr id="83" name="テキスト ボックス 82"/>
        <xdr:cNvSpPr txBox="1"/>
      </xdr:nvSpPr>
      <xdr:spPr>
        <a:xfrm>
          <a:off x="3562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73660</xdr:rowOff>
    </xdr:from>
    <xdr:to>
      <xdr:col>15</xdr:col>
      <xdr:colOff>101600</xdr:colOff>
      <xdr:row>36</xdr:row>
      <xdr:rowOff>3810</xdr:rowOff>
    </xdr:to>
    <xdr:sp macro="" textlink="">
      <xdr:nvSpPr>
        <xdr:cNvPr id="84" name="楕円 83"/>
        <xdr:cNvSpPr/>
      </xdr:nvSpPr>
      <xdr:spPr>
        <a:xfrm>
          <a:off x="2857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166387</xdr:rowOff>
    </xdr:from>
    <xdr:ext cx="469744" cy="259045"/>
    <xdr:sp macro="" textlink="">
      <xdr:nvSpPr>
        <xdr:cNvPr id="85" name="テキスト ボックス 84"/>
        <xdr:cNvSpPr txBox="1"/>
      </xdr:nvSpPr>
      <xdr:spPr>
        <a:xfrm>
          <a:off x="2673428"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59182</xdr:rowOff>
    </xdr:from>
    <xdr:to>
      <xdr:col>10</xdr:col>
      <xdr:colOff>165100</xdr:colOff>
      <xdr:row>35</xdr:row>
      <xdr:rowOff>160782</xdr:rowOff>
    </xdr:to>
    <xdr:sp macro="" textlink="">
      <xdr:nvSpPr>
        <xdr:cNvPr id="86" name="楕円 85"/>
        <xdr:cNvSpPr/>
      </xdr:nvSpPr>
      <xdr:spPr>
        <a:xfrm>
          <a:off x="1968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87" name="テキスト ボックス 86"/>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149098</xdr:rowOff>
    </xdr:from>
    <xdr:to>
      <xdr:col>6</xdr:col>
      <xdr:colOff>38100</xdr:colOff>
      <xdr:row>35</xdr:row>
      <xdr:rowOff>79248</xdr:rowOff>
    </xdr:to>
    <xdr:sp macro="" textlink="">
      <xdr:nvSpPr>
        <xdr:cNvPr id="88" name="楕円 87"/>
        <xdr:cNvSpPr/>
      </xdr:nvSpPr>
      <xdr:spPr>
        <a:xfrm>
          <a:off x="1079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70375</xdr:rowOff>
    </xdr:from>
    <xdr:ext cx="469744" cy="259045"/>
    <xdr:sp macro="" textlink="">
      <xdr:nvSpPr>
        <xdr:cNvPr id="89" name="テキスト ボックス 88"/>
        <xdr:cNvSpPr txBox="1"/>
      </xdr:nvSpPr>
      <xdr:spPr>
        <a:xfrm>
          <a:off x="895428"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105829</xdr:rowOff>
    </xdr:from>
    <xdr:to>
      <xdr:col>24</xdr:col>
      <xdr:colOff>63500</xdr:colOff>
      <xdr:row>57</xdr:row>
      <xdr:rowOff>106191</xdr:rowOff>
    </xdr:to>
    <xdr:cxnSp macro="">
      <xdr:nvCxnSpPr>
        <xdr:cNvPr id="119" name="直線コネクタ 118"/>
        <xdr:cNvCxnSpPr/>
      </xdr:nvCxnSpPr>
      <xdr:spPr>
        <a:xfrm>
          <a:off x="3797300" y="9878479"/>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105829</xdr:rowOff>
    </xdr:from>
    <xdr:to>
      <xdr:col>19</xdr:col>
      <xdr:colOff>177800</xdr:colOff>
      <xdr:row>57</xdr:row>
      <xdr:rowOff>160483</xdr:rowOff>
    </xdr:to>
    <xdr:cxnSp macro="">
      <xdr:nvCxnSpPr>
        <xdr:cNvPr id="122" name="直線コネクタ 121"/>
        <xdr:cNvCxnSpPr/>
      </xdr:nvCxnSpPr>
      <xdr:spPr>
        <a:xfrm flipV="1">
          <a:off x="2908300" y="9878479"/>
          <a:ext cx="8890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160483</xdr:rowOff>
    </xdr:from>
    <xdr:to>
      <xdr:col>15</xdr:col>
      <xdr:colOff>50800</xdr:colOff>
      <xdr:row>58</xdr:row>
      <xdr:rowOff>9227</xdr:rowOff>
    </xdr:to>
    <xdr:cxnSp macro="">
      <xdr:nvCxnSpPr>
        <xdr:cNvPr id="125" name="直線コネクタ 124"/>
        <xdr:cNvCxnSpPr/>
      </xdr:nvCxnSpPr>
      <xdr:spPr>
        <a:xfrm flipV="1">
          <a:off x="2019300" y="9933133"/>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9227</xdr:rowOff>
    </xdr:from>
    <xdr:to>
      <xdr:col>10</xdr:col>
      <xdr:colOff>114300</xdr:colOff>
      <xdr:row>58</xdr:row>
      <xdr:rowOff>18923</xdr:rowOff>
    </xdr:to>
    <xdr:cxnSp macro="">
      <xdr:nvCxnSpPr>
        <xdr:cNvPr id="128" name="直線コネクタ 127"/>
        <xdr:cNvCxnSpPr/>
      </xdr:nvCxnSpPr>
      <xdr:spPr>
        <a:xfrm flipV="1">
          <a:off x="1130300" y="9953327"/>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55391</xdr:rowOff>
    </xdr:from>
    <xdr:to>
      <xdr:col>24</xdr:col>
      <xdr:colOff>114300</xdr:colOff>
      <xdr:row>57</xdr:row>
      <xdr:rowOff>156991</xdr:rowOff>
    </xdr:to>
    <xdr:sp macro="" textlink="">
      <xdr:nvSpPr>
        <xdr:cNvPr id="138" name="楕円 137"/>
        <xdr:cNvSpPr/>
      </xdr:nvSpPr>
      <xdr:spPr>
        <a:xfrm>
          <a:off x="4584700" y="98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33818</xdr:rowOff>
    </xdr:from>
    <xdr:ext cx="534377" cy="259045"/>
    <xdr:sp macro="" textlink="">
      <xdr:nvSpPr>
        <xdr:cNvPr id="139" name="総務費該当値テキスト"/>
        <xdr:cNvSpPr txBox="1"/>
      </xdr:nvSpPr>
      <xdr:spPr>
        <a:xfrm>
          <a:off x="4686300" y="98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55029</xdr:rowOff>
    </xdr:from>
    <xdr:to>
      <xdr:col>20</xdr:col>
      <xdr:colOff>38100</xdr:colOff>
      <xdr:row>57</xdr:row>
      <xdr:rowOff>156629</xdr:rowOff>
    </xdr:to>
    <xdr:sp macro="" textlink="">
      <xdr:nvSpPr>
        <xdr:cNvPr id="140" name="楕円 139"/>
        <xdr:cNvSpPr/>
      </xdr:nvSpPr>
      <xdr:spPr>
        <a:xfrm>
          <a:off x="3746500" y="98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147756</xdr:rowOff>
    </xdr:from>
    <xdr:ext cx="534377" cy="259045"/>
    <xdr:sp macro="" textlink="">
      <xdr:nvSpPr>
        <xdr:cNvPr id="141" name="テキスト ボックス 140"/>
        <xdr:cNvSpPr txBox="1"/>
      </xdr:nvSpPr>
      <xdr:spPr>
        <a:xfrm>
          <a:off x="3530111" y="99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109683</xdr:rowOff>
    </xdr:from>
    <xdr:to>
      <xdr:col>15</xdr:col>
      <xdr:colOff>101600</xdr:colOff>
      <xdr:row>58</xdr:row>
      <xdr:rowOff>39833</xdr:rowOff>
    </xdr:to>
    <xdr:sp macro="" textlink="">
      <xdr:nvSpPr>
        <xdr:cNvPr id="142" name="楕円 141"/>
        <xdr:cNvSpPr/>
      </xdr:nvSpPr>
      <xdr:spPr>
        <a:xfrm>
          <a:off x="2857500" y="98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30960</xdr:rowOff>
    </xdr:from>
    <xdr:ext cx="534377" cy="259045"/>
    <xdr:sp macro="" textlink="">
      <xdr:nvSpPr>
        <xdr:cNvPr id="143" name="テキスト ボックス 142"/>
        <xdr:cNvSpPr txBox="1"/>
      </xdr:nvSpPr>
      <xdr:spPr>
        <a:xfrm>
          <a:off x="2641111" y="99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129877</xdr:rowOff>
    </xdr:from>
    <xdr:to>
      <xdr:col>10</xdr:col>
      <xdr:colOff>165100</xdr:colOff>
      <xdr:row>58</xdr:row>
      <xdr:rowOff>60027</xdr:rowOff>
    </xdr:to>
    <xdr:sp macro="" textlink="">
      <xdr:nvSpPr>
        <xdr:cNvPr id="144" name="楕円 143"/>
        <xdr:cNvSpPr/>
      </xdr:nvSpPr>
      <xdr:spPr>
        <a:xfrm>
          <a:off x="1968500" y="99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51154</xdr:rowOff>
    </xdr:from>
    <xdr:ext cx="534377" cy="259045"/>
    <xdr:sp macro="" textlink="">
      <xdr:nvSpPr>
        <xdr:cNvPr id="145" name="テキスト ボックス 144"/>
        <xdr:cNvSpPr txBox="1"/>
      </xdr:nvSpPr>
      <xdr:spPr>
        <a:xfrm>
          <a:off x="1752111" y="99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139573</xdr:rowOff>
    </xdr:from>
    <xdr:to>
      <xdr:col>6</xdr:col>
      <xdr:colOff>38100</xdr:colOff>
      <xdr:row>58</xdr:row>
      <xdr:rowOff>69723</xdr:rowOff>
    </xdr:to>
    <xdr:sp macro="" textlink="">
      <xdr:nvSpPr>
        <xdr:cNvPr id="146" name="楕円 145"/>
        <xdr:cNvSpPr/>
      </xdr:nvSpPr>
      <xdr:spPr>
        <a:xfrm>
          <a:off x="1079500" y="99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60850</xdr:rowOff>
    </xdr:from>
    <xdr:ext cx="534377" cy="259045"/>
    <xdr:sp macro="" textlink="">
      <xdr:nvSpPr>
        <xdr:cNvPr id="147" name="テキスト ボックス 146"/>
        <xdr:cNvSpPr txBox="1"/>
      </xdr:nvSpPr>
      <xdr:spPr>
        <a:xfrm>
          <a:off x="863111" y="100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19825</xdr:rowOff>
    </xdr:from>
    <xdr:to>
      <xdr:col>24</xdr:col>
      <xdr:colOff>63500</xdr:colOff>
      <xdr:row>76</xdr:row>
      <xdr:rowOff>57468</xdr:rowOff>
    </xdr:to>
    <xdr:cxnSp macro="">
      <xdr:nvCxnSpPr>
        <xdr:cNvPr id="177" name="直線コネクタ 176"/>
        <xdr:cNvCxnSpPr/>
      </xdr:nvCxnSpPr>
      <xdr:spPr>
        <a:xfrm flipV="1">
          <a:off x="3797300" y="13050025"/>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48070</xdr:rowOff>
    </xdr:from>
    <xdr:to>
      <xdr:col>19</xdr:col>
      <xdr:colOff>177800</xdr:colOff>
      <xdr:row>76</xdr:row>
      <xdr:rowOff>57468</xdr:rowOff>
    </xdr:to>
    <xdr:cxnSp macro="">
      <xdr:nvCxnSpPr>
        <xdr:cNvPr id="180" name="直線コネクタ 179"/>
        <xdr:cNvCxnSpPr/>
      </xdr:nvCxnSpPr>
      <xdr:spPr>
        <a:xfrm>
          <a:off x="2908300" y="13078270"/>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48070</xdr:rowOff>
    </xdr:from>
    <xdr:to>
      <xdr:col>15</xdr:col>
      <xdr:colOff>50800</xdr:colOff>
      <xdr:row>76</xdr:row>
      <xdr:rowOff>155614</xdr:rowOff>
    </xdr:to>
    <xdr:cxnSp macro="">
      <xdr:nvCxnSpPr>
        <xdr:cNvPr id="183" name="直線コネクタ 182"/>
        <xdr:cNvCxnSpPr/>
      </xdr:nvCxnSpPr>
      <xdr:spPr>
        <a:xfrm flipV="1">
          <a:off x="2019300" y="13078270"/>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149631</xdr:rowOff>
    </xdr:from>
    <xdr:to>
      <xdr:col>10</xdr:col>
      <xdr:colOff>114300</xdr:colOff>
      <xdr:row>76</xdr:row>
      <xdr:rowOff>155614</xdr:rowOff>
    </xdr:to>
    <xdr:cxnSp macro="">
      <xdr:nvCxnSpPr>
        <xdr:cNvPr id="186" name="直線コネクタ 185"/>
        <xdr:cNvCxnSpPr/>
      </xdr:nvCxnSpPr>
      <xdr:spPr>
        <a:xfrm>
          <a:off x="1130300" y="13179831"/>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140474</xdr:rowOff>
    </xdr:from>
    <xdr:to>
      <xdr:col>24</xdr:col>
      <xdr:colOff>114300</xdr:colOff>
      <xdr:row>76</xdr:row>
      <xdr:rowOff>70625</xdr:rowOff>
    </xdr:to>
    <xdr:sp macro="" textlink="">
      <xdr:nvSpPr>
        <xdr:cNvPr id="196" name="楕円 195"/>
        <xdr:cNvSpPr/>
      </xdr:nvSpPr>
      <xdr:spPr>
        <a:xfrm>
          <a:off x="4584700" y="129992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118902</xdr:rowOff>
    </xdr:from>
    <xdr:ext cx="599010" cy="259045"/>
    <xdr:sp macro="" textlink="">
      <xdr:nvSpPr>
        <xdr:cNvPr id="197" name="民生費該当値テキスト"/>
        <xdr:cNvSpPr txBox="1"/>
      </xdr:nvSpPr>
      <xdr:spPr>
        <a:xfrm>
          <a:off x="4686300" y="1297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6668</xdr:rowOff>
    </xdr:from>
    <xdr:to>
      <xdr:col>20</xdr:col>
      <xdr:colOff>38100</xdr:colOff>
      <xdr:row>76</xdr:row>
      <xdr:rowOff>108268</xdr:rowOff>
    </xdr:to>
    <xdr:sp macro="" textlink="">
      <xdr:nvSpPr>
        <xdr:cNvPr id="198" name="楕円 197"/>
        <xdr:cNvSpPr/>
      </xdr:nvSpPr>
      <xdr:spPr>
        <a:xfrm>
          <a:off x="3746500" y="130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99395</xdr:rowOff>
    </xdr:from>
    <xdr:ext cx="599010" cy="259045"/>
    <xdr:sp macro="" textlink="">
      <xdr:nvSpPr>
        <xdr:cNvPr id="199" name="テキスト ボックス 198"/>
        <xdr:cNvSpPr txBox="1"/>
      </xdr:nvSpPr>
      <xdr:spPr>
        <a:xfrm>
          <a:off x="3497795" y="131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168720</xdr:rowOff>
    </xdr:from>
    <xdr:to>
      <xdr:col>15</xdr:col>
      <xdr:colOff>101600</xdr:colOff>
      <xdr:row>76</xdr:row>
      <xdr:rowOff>98870</xdr:rowOff>
    </xdr:to>
    <xdr:sp macro="" textlink="">
      <xdr:nvSpPr>
        <xdr:cNvPr id="200" name="楕円 199"/>
        <xdr:cNvSpPr/>
      </xdr:nvSpPr>
      <xdr:spPr>
        <a:xfrm>
          <a:off x="2857500" y="130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89997</xdr:rowOff>
    </xdr:from>
    <xdr:ext cx="599010" cy="259045"/>
    <xdr:sp macro="" textlink="">
      <xdr:nvSpPr>
        <xdr:cNvPr id="201" name="テキスト ボックス 200"/>
        <xdr:cNvSpPr txBox="1"/>
      </xdr:nvSpPr>
      <xdr:spPr>
        <a:xfrm>
          <a:off x="2608795" y="1312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104814</xdr:rowOff>
    </xdr:from>
    <xdr:to>
      <xdr:col>10</xdr:col>
      <xdr:colOff>165100</xdr:colOff>
      <xdr:row>77</xdr:row>
      <xdr:rowOff>34964</xdr:rowOff>
    </xdr:to>
    <xdr:sp macro="" textlink="">
      <xdr:nvSpPr>
        <xdr:cNvPr id="202" name="楕円 201"/>
        <xdr:cNvSpPr/>
      </xdr:nvSpPr>
      <xdr:spPr>
        <a:xfrm>
          <a:off x="1968500" y="131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26091</xdr:rowOff>
    </xdr:from>
    <xdr:ext cx="599010" cy="259045"/>
    <xdr:sp macro="" textlink="">
      <xdr:nvSpPr>
        <xdr:cNvPr id="203" name="テキスト ボックス 202"/>
        <xdr:cNvSpPr txBox="1"/>
      </xdr:nvSpPr>
      <xdr:spPr>
        <a:xfrm>
          <a:off x="1719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98831</xdr:rowOff>
    </xdr:from>
    <xdr:to>
      <xdr:col>6</xdr:col>
      <xdr:colOff>38100</xdr:colOff>
      <xdr:row>77</xdr:row>
      <xdr:rowOff>28981</xdr:rowOff>
    </xdr:to>
    <xdr:sp macro="" textlink="">
      <xdr:nvSpPr>
        <xdr:cNvPr id="204" name="楕円 203"/>
        <xdr:cNvSpPr/>
      </xdr:nvSpPr>
      <xdr:spPr>
        <a:xfrm>
          <a:off x="1079500" y="131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20108</xdr:rowOff>
    </xdr:from>
    <xdr:ext cx="599010" cy="259045"/>
    <xdr:sp macro="" textlink="">
      <xdr:nvSpPr>
        <xdr:cNvPr id="205" name="テキスト ボックス 204"/>
        <xdr:cNvSpPr txBox="1"/>
      </xdr:nvSpPr>
      <xdr:spPr>
        <a:xfrm>
          <a:off x="830795" y="132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59553</xdr:rowOff>
    </xdr:from>
    <xdr:to>
      <xdr:col>24</xdr:col>
      <xdr:colOff>63500</xdr:colOff>
      <xdr:row>97</xdr:row>
      <xdr:rowOff>66594</xdr:rowOff>
    </xdr:to>
    <xdr:cxnSp macro="">
      <xdr:nvCxnSpPr>
        <xdr:cNvPr id="233" name="直線コネクタ 232"/>
        <xdr:cNvCxnSpPr/>
      </xdr:nvCxnSpPr>
      <xdr:spPr>
        <a:xfrm flipV="1">
          <a:off x="3797300" y="16690203"/>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53129</xdr:rowOff>
    </xdr:from>
    <xdr:to>
      <xdr:col>19</xdr:col>
      <xdr:colOff>177800</xdr:colOff>
      <xdr:row>97</xdr:row>
      <xdr:rowOff>66594</xdr:rowOff>
    </xdr:to>
    <xdr:cxnSp macro="">
      <xdr:nvCxnSpPr>
        <xdr:cNvPr id="236" name="直線コネクタ 235"/>
        <xdr:cNvCxnSpPr/>
      </xdr:nvCxnSpPr>
      <xdr:spPr>
        <a:xfrm>
          <a:off x="2908300" y="16683779"/>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15410</xdr:rowOff>
    </xdr:from>
    <xdr:to>
      <xdr:col>15</xdr:col>
      <xdr:colOff>50800</xdr:colOff>
      <xdr:row>97</xdr:row>
      <xdr:rowOff>53129</xdr:rowOff>
    </xdr:to>
    <xdr:cxnSp macro="">
      <xdr:nvCxnSpPr>
        <xdr:cNvPr id="239" name="直線コネクタ 238"/>
        <xdr:cNvCxnSpPr/>
      </xdr:nvCxnSpPr>
      <xdr:spPr>
        <a:xfrm>
          <a:off x="2019300" y="1664606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15410</xdr:rowOff>
    </xdr:from>
    <xdr:to>
      <xdr:col>10</xdr:col>
      <xdr:colOff>114300</xdr:colOff>
      <xdr:row>97</xdr:row>
      <xdr:rowOff>103787</xdr:rowOff>
    </xdr:to>
    <xdr:cxnSp macro="">
      <xdr:nvCxnSpPr>
        <xdr:cNvPr id="242" name="直線コネクタ 241"/>
        <xdr:cNvCxnSpPr/>
      </xdr:nvCxnSpPr>
      <xdr:spPr>
        <a:xfrm flipV="1">
          <a:off x="1130300" y="16646060"/>
          <a:ext cx="8890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8753</xdr:rowOff>
    </xdr:from>
    <xdr:to>
      <xdr:col>24</xdr:col>
      <xdr:colOff>114300</xdr:colOff>
      <xdr:row>97</xdr:row>
      <xdr:rowOff>110353</xdr:rowOff>
    </xdr:to>
    <xdr:sp macro="" textlink="">
      <xdr:nvSpPr>
        <xdr:cNvPr id="252" name="楕円 251"/>
        <xdr:cNvSpPr/>
      </xdr:nvSpPr>
      <xdr:spPr>
        <a:xfrm>
          <a:off x="45847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158630</xdr:rowOff>
    </xdr:from>
    <xdr:ext cx="534377" cy="259045"/>
    <xdr:sp macro="" textlink="">
      <xdr:nvSpPr>
        <xdr:cNvPr id="253" name="衛生費該当値テキスト"/>
        <xdr:cNvSpPr txBox="1"/>
      </xdr:nvSpPr>
      <xdr:spPr>
        <a:xfrm>
          <a:off x="4686300" y="1661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15794</xdr:rowOff>
    </xdr:from>
    <xdr:to>
      <xdr:col>20</xdr:col>
      <xdr:colOff>38100</xdr:colOff>
      <xdr:row>97</xdr:row>
      <xdr:rowOff>117394</xdr:rowOff>
    </xdr:to>
    <xdr:sp macro="" textlink="">
      <xdr:nvSpPr>
        <xdr:cNvPr id="254" name="楕円 253"/>
        <xdr:cNvSpPr/>
      </xdr:nvSpPr>
      <xdr:spPr>
        <a:xfrm>
          <a:off x="3746500" y="166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108521</xdr:rowOff>
    </xdr:from>
    <xdr:ext cx="534377" cy="259045"/>
    <xdr:sp macro="" textlink="">
      <xdr:nvSpPr>
        <xdr:cNvPr id="255" name="テキスト ボックス 254"/>
        <xdr:cNvSpPr txBox="1"/>
      </xdr:nvSpPr>
      <xdr:spPr>
        <a:xfrm>
          <a:off x="3530111" y="167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2329</xdr:rowOff>
    </xdr:from>
    <xdr:to>
      <xdr:col>15</xdr:col>
      <xdr:colOff>101600</xdr:colOff>
      <xdr:row>97</xdr:row>
      <xdr:rowOff>103929</xdr:rowOff>
    </xdr:to>
    <xdr:sp macro="" textlink="">
      <xdr:nvSpPr>
        <xdr:cNvPr id="256" name="楕円 255"/>
        <xdr:cNvSpPr/>
      </xdr:nvSpPr>
      <xdr:spPr>
        <a:xfrm>
          <a:off x="2857500" y="166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95056</xdr:rowOff>
    </xdr:from>
    <xdr:ext cx="534377" cy="259045"/>
    <xdr:sp macro="" textlink="">
      <xdr:nvSpPr>
        <xdr:cNvPr id="257" name="テキスト ボックス 256"/>
        <xdr:cNvSpPr txBox="1"/>
      </xdr:nvSpPr>
      <xdr:spPr>
        <a:xfrm>
          <a:off x="2641111" y="167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136060</xdr:rowOff>
    </xdr:from>
    <xdr:to>
      <xdr:col>10</xdr:col>
      <xdr:colOff>165100</xdr:colOff>
      <xdr:row>97</xdr:row>
      <xdr:rowOff>66210</xdr:rowOff>
    </xdr:to>
    <xdr:sp macro="" textlink="">
      <xdr:nvSpPr>
        <xdr:cNvPr id="258" name="楕円 257"/>
        <xdr:cNvSpPr/>
      </xdr:nvSpPr>
      <xdr:spPr>
        <a:xfrm>
          <a:off x="1968500" y="165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82737</xdr:rowOff>
    </xdr:from>
    <xdr:ext cx="534377" cy="259045"/>
    <xdr:sp macro="" textlink="">
      <xdr:nvSpPr>
        <xdr:cNvPr id="259" name="テキスト ボックス 258"/>
        <xdr:cNvSpPr txBox="1"/>
      </xdr:nvSpPr>
      <xdr:spPr>
        <a:xfrm>
          <a:off x="1752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52987</xdr:rowOff>
    </xdr:from>
    <xdr:to>
      <xdr:col>6</xdr:col>
      <xdr:colOff>38100</xdr:colOff>
      <xdr:row>97</xdr:row>
      <xdr:rowOff>154587</xdr:rowOff>
    </xdr:to>
    <xdr:sp macro="" textlink="">
      <xdr:nvSpPr>
        <xdr:cNvPr id="260" name="楕円 259"/>
        <xdr:cNvSpPr/>
      </xdr:nvSpPr>
      <xdr:spPr>
        <a:xfrm>
          <a:off x="1079500" y="16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145714</xdr:rowOff>
    </xdr:from>
    <xdr:ext cx="534377" cy="259045"/>
    <xdr:sp macro="" textlink="">
      <xdr:nvSpPr>
        <xdr:cNvPr id="261" name="テキスト ボックス 260"/>
        <xdr:cNvSpPr txBox="1"/>
      </xdr:nvSpPr>
      <xdr:spPr>
        <a:xfrm>
          <a:off x="863111" y="167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30429</xdr:rowOff>
    </xdr:from>
    <xdr:to>
      <xdr:col>55</xdr:col>
      <xdr:colOff>0</xdr:colOff>
      <xdr:row>36</xdr:row>
      <xdr:rowOff>171247</xdr:rowOff>
    </xdr:to>
    <xdr:cxnSp macro="">
      <xdr:nvCxnSpPr>
        <xdr:cNvPr id="288" name="直線コネクタ 287"/>
        <xdr:cNvCxnSpPr/>
      </xdr:nvCxnSpPr>
      <xdr:spPr>
        <a:xfrm>
          <a:off x="9639300" y="6202629"/>
          <a:ext cx="8382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30429</xdr:rowOff>
    </xdr:from>
    <xdr:to>
      <xdr:col>50</xdr:col>
      <xdr:colOff>114300</xdr:colOff>
      <xdr:row>37</xdr:row>
      <xdr:rowOff>1625</xdr:rowOff>
    </xdr:to>
    <xdr:cxnSp macro="">
      <xdr:nvCxnSpPr>
        <xdr:cNvPr id="291" name="直線コネクタ 290"/>
        <xdr:cNvCxnSpPr/>
      </xdr:nvCxnSpPr>
      <xdr:spPr>
        <a:xfrm flipV="1">
          <a:off x="8750300" y="620262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xdr:rowOff>
    </xdr:from>
    <xdr:to>
      <xdr:col>45</xdr:col>
      <xdr:colOff>177800</xdr:colOff>
      <xdr:row>37</xdr:row>
      <xdr:rowOff>8484</xdr:rowOff>
    </xdr:to>
    <xdr:cxnSp macro="">
      <xdr:nvCxnSpPr>
        <xdr:cNvPr id="294" name="直線コネクタ 293"/>
        <xdr:cNvCxnSpPr/>
      </xdr:nvCxnSpPr>
      <xdr:spPr>
        <a:xfrm flipV="1">
          <a:off x="7861300" y="634527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157988</xdr:rowOff>
    </xdr:from>
    <xdr:to>
      <xdr:col>41</xdr:col>
      <xdr:colOff>50800</xdr:colOff>
      <xdr:row>37</xdr:row>
      <xdr:rowOff>8484</xdr:rowOff>
    </xdr:to>
    <xdr:cxnSp macro="">
      <xdr:nvCxnSpPr>
        <xdr:cNvPr id="297" name="直線コネクタ 296"/>
        <xdr:cNvCxnSpPr/>
      </xdr:nvCxnSpPr>
      <xdr:spPr>
        <a:xfrm>
          <a:off x="6972300" y="633018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120447</xdr:rowOff>
    </xdr:from>
    <xdr:to>
      <xdr:col>55</xdr:col>
      <xdr:colOff>50800</xdr:colOff>
      <xdr:row>37</xdr:row>
      <xdr:rowOff>50597</xdr:rowOff>
    </xdr:to>
    <xdr:sp macro="" textlink="">
      <xdr:nvSpPr>
        <xdr:cNvPr id="307" name="楕円 306"/>
        <xdr:cNvSpPr/>
      </xdr:nvSpPr>
      <xdr:spPr>
        <a:xfrm>
          <a:off x="104267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98874</xdr:rowOff>
    </xdr:from>
    <xdr:ext cx="378565" cy="259045"/>
    <xdr:sp macro="" textlink="">
      <xdr:nvSpPr>
        <xdr:cNvPr id="308" name="労働費該当値テキスト"/>
        <xdr:cNvSpPr txBox="1"/>
      </xdr:nvSpPr>
      <xdr:spPr>
        <a:xfrm>
          <a:off x="10528300" y="6271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151079</xdr:rowOff>
    </xdr:from>
    <xdr:to>
      <xdr:col>50</xdr:col>
      <xdr:colOff>165100</xdr:colOff>
      <xdr:row>36</xdr:row>
      <xdr:rowOff>81229</xdr:rowOff>
    </xdr:to>
    <xdr:sp macro="" textlink="">
      <xdr:nvSpPr>
        <xdr:cNvPr id="309" name="楕円 308"/>
        <xdr:cNvSpPr/>
      </xdr:nvSpPr>
      <xdr:spPr>
        <a:xfrm>
          <a:off x="95885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97756</xdr:rowOff>
    </xdr:from>
    <xdr:ext cx="378565" cy="259045"/>
    <xdr:sp macro="" textlink="">
      <xdr:nvSpPr>
        <xdr:cNvPr id="310" name="テキスト ボックス 309"/>
        <xdr:cNvSpPr txBox="1"/>
      </xdr:nvSpPr>
      <xdr:spPr>
        <a:xfrm>
          <a:off x="9450017" y="592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122275</xdr:rowOff>
    </xdr:from>
    <xdr:to>
      <xdr:col>46</xdr:col>
      <xdr:colOff>38100</xdr:colOff>
      <xdr:row>37</xdr:row>
      <xdr:rowOff>52425</xdr:rowOff>
    </xdr:to>
    <xdr:sp macro="" textlink="">
      <xdr:nvSpPr>
        <xdr:cNvPr id="311" name="楕円 310"/>
        <xdr:cNvSpPr/>
      </xdr:nvSpPr>
      <xdr:spPr>
        <a:xfrm>
          <a:off x="8699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12" name="テキスト ボックス 311"/>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129134</xdr:rowOff>
    </xdr:from>
    <xdr:to>
      <xdr:col>41</xdr:col>
      <xdr:colOff>101600</xdr:colOff>
      <xdr:row>37</xdr:row>
      <xdr:rowOff>59284</xdr:rowOff>
    </xdr:to>
    <xdr:sp macro="" textlink="">
      <xdr:nvSpPr>
        <xdr:cNvPr id="313" name="楕円 312"/>
        <xdr:cNvSpPr/>
      </xdr:nvSpPr>
      <xdr:spPr>
        <a:xfrm>
          <a:off x="7810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14" name="テキスト ボックス 313"/>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107188</xdr:rowOff>
    </xdr:from>
    <xdr:to>
      <xdr:col>36</xdr:col>
      <xdr:colOff>165100</xdr:colOff>
      <xdr:row>37</xdr:row>
      <xdr:rowOff>37338</xdr:rowOff>
    </xdr:to>
    <xdr:sp macro="" textlink="">
      <xdr:nvSpPr>
        <xdr:cNvPr id="315" name="楕円 314"/>
        <xdr:cNvSpPr/>
      </xdr:nvSpPr>
      <xdr:spPr>
        <a:xfrm>
          <a:off x="6921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28465</xdr:rowOff>
    </xdr:from>
    <xdr:ext cx="378565" cy="259045"/>
    <xdr:sp macro="" textlink="">
      <xdr:nvSpPr>
        <xdr:cNvPr id="316" name="テキスト ボックス 315"/>
        <xdr:cNvSpPr txBox="1"/>
      </xdr:nvSpPr>
      <xdr:spPr>
        <a:xfrm>
          <a:off x="6783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17704</xdr:rowOff>
    </xdr:from>
    <xdr:to>
      <xdr:col>55</xdr:col>
      <xdr:colOff>0</xdr:colOff>
      <xdr:row>59</xdr:row>
      <xdr:rowOff>19304</xdr:rowOff>
    </xdr:to>
    <xdr:cxnSp macro="">
      <xdr:nvCxnSpPr>
        <xdr:cNvPr id="345" name="直線コネクタ 344"/>
        <xdr:cNvCxnSpPr/>
      </xdr:nvCxnSpPr>
      <xdr:spPr>
        <a:xfrm flipV="1">
          <a:off x="9639300" y="1013325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18161</xdr:rowOff>
    </xdr:from>
    <xdr:to>
      <xdr:col>50</xdr:col>
      <xdr:colOff>114300</xdr:colOff>
      <xdr:row>59</xdr:row>
      <xdr:rowOff>19304</xdr:rowOff>
    </xdr:to>
    <xdr:cxnSp macro="">
      <xdr:nvCxnSpPr>
        <xdr:cNvPr id="348" name="直線コネクタ 347"/>
        <xdr:cNvCxnSpPr/>
      </xdr:nvCxnSpPr>
      <xdr:spPr>
        <a:xfrm>
          <a:off x="8750300" y="101337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12751</xdr:rowOff>
    </xdr:from>
    <xdr:to>
      <xdr:col>45</xdr:col>
      <xdr:colOff>177800</xdr:colOff>
      <xdr:row>59</xdr:row>
      <xdr:rowOff>18161</xdr:rowOff>
    </xdr:to>
    <xdr:cxnSp macro="">
      <xdr:nvCxnSpPr>
        <xdr:cNvPr id="351" name="直線コネクタ 350"/>
        <xdr:cNvCxnSpPr/>
      </xdr:nvCxnSpPr>
      <xdr:spPr>
        <a:xfrm>
          <a:off x="7861300" y="1012830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12751</xdr:rowOff>
    </xdr:from>
    <xdr:to>
      <xdr:col>41</xdr:col>
      <xdr:colOff>50800</xdr:colOff>
      <xdr:row>59</xdr:row>
      <xdr:rowOff>19228</xdr:rowOff>
    </xdr:to>
    <xdr:cxnSp macro="">
      <xdr:nvCxnSpPr>
        <xdr:cNvPr id="354" name="直線コネクタ 353"/>
        <xdr:cNvCxnSpPr/>
      </xdr:nvCxnSpPr>
      <xdr:spPr>
        <a:xfrm flipV="1">
          <a:off x="6972300" y="1012830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138354</xdr:rowOff>
    </xdr:from>
    <xdr:to>
      <xdr:col>55</xdr:col>
      <xdr:colOff>50800</xdr:colOff>
      <xdr:row>59</xdr:row>
      <xdr:rowOff>68504</xdr:rowOff>
    </xdr:to>
    <xdr:sp macro="" textlink="">
      <xdr:nvSpPr>
        <xdr:cNvPr id="364" name="楕円 363"/>
        <xdr:cNvSpPr/>
      </xdr:nvSpPr>
      <xdr:spPr>
        <a:xfrm>
          <a:off x="104267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53281</xdr:rowOff>
    </xdr:from>
    <xdr:ext cx="378565" cy="259045"/>
    <xdr:sp macro="" textlink="">
      <xdr:nvSpPr>
        <xdr:cNvPr id="365" name="農林水産業費該当値テキスト"/>
        <xdr:cNvSpPr txBox="1"/>
      </xdr:nvSpPr>
      <xdr:spPr>
        <a:xfrm>
          <a:off x="10528300" y="999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139954</xdr:rowOff>
    </xdr:from>
    <xdr:to>
      <xdr:col>50</xdr:col>
      <xdr:colOff>165100</xdr:colOff>
      <xdr:row>59</xdr:row>
      <xdr:rowOff>70104</xdr:rowOff>
    </xdr:to>
    <xdr:sp macro="" textlink="">
      <xdr:nvSpPr>
        <xdr:cNvPr id="366" name="楕円 365"/>
        <xdr:cNvSpPr/>
      </xdr:nvSpPr>
      <xdr:spPr>
        <a:xfrm>
          <a:off x="9588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61231</xdr:rowOff>
    </xdr:from>
    <xdr:ext cx="378565" cy="259045"/>
    <xdr:sp macro="" textlink="">
      <xdr:nvSpPr>
        <xdr:cNvPr id="367" name="テキスト ボックス 366"/>
        <xdr:cNvSpPr txBox="1"/>
      </xdr:nvSpPr>
      <xdr:spPr>
        <a:xfrm>
          <a:off x="9450017" y="1017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138811</xdr:rowOff>
    </xdr:from>
    <xdr:to>
      <xdr:col>46</xdr:col>
      <xdr:colOff>38100</xdr:colOff>
      <xdr:row>59</xdr:row>
      <xdr:rowOff>68961</xdr:rowOff>
    </xdr:to>
    <xdr:sp macro="" textlink="">
      <xdr:nvSpPr>
        <xdr:cNvPr id="368" name="楕円 367"/>
        <xdr:cNvSpPr/>
      </xdr:nvSpPr>
      <xdr:spPr>
        <a:xfrm>
          <a:off x="8699500" y="100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60088</xdr:rowOff>
    </xdr:from>
    <xdr:ext cx="378565" cy="259045"/>
    <xdr:sp macro="" textlink="">
      <xdr:nvSpPr>
        <xdr:cNvPr id="369" name="テキスト ボックス 368"/>
        <xdr:cNvSpPr txBox="1"/>
      </xdr:nvSpPr>
      <xdr:spPr>
        <a:xfrm>
          <a:off x="8561017" y="1017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133401</xdr:rowOff>
    </xdr:from>
    <xdr:to>
      <xdr:col>41</xdr:col>
      <xdr:colOff>101600</xdr:colOff>
      <xdr:row>59</xdr:row>
      <xdr:rowOff>63551</xdr:rowOff>
    </xdr:to>
    <xdr:sp macro="" textlink="">
      <xdr:nvSpPr>
        <xdr:cNvPr id="370" name="楕円 369"/>
        <xdr:cNvSpPr/>
      </xdr:nvSpPr>
      <xdr:spPr>
        <a:xfrm>
          <a:off x="7810500" y="100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54678</xdr:rowOff>
    </xdr:from>
    <xdr:ext cx="378565" cy="259045"/>
    <xdr:sp macro="" textlink="">
      <xdr:nvSpPr>
        <xdr:cNvPr id="371" name="テキスト ボックス 370"/>
        <xdr:cNvSpPr txBox="1"/>
      </xdr:nvSpPr>
      <xdr:spPr>
        <a:xfrm>
          <a:off x="7672017" y="1017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139878</xdr:rowOff>
    </xdr:from>
    <xdr:to>
      <xdr:col>36</xdr:col>
      <xdr:colOff>165100</xdr:colOff>
      <xdr:row>59</xdr:row>
      <xdr:rowOff>70028</xdr:rowOff>
    </xdr:to>
    <xdr:sp macro="" textlink="">
      <xdr:nvSpPr>
        <xdr:cNvPr id="372" name="楕円 371"/>
        <xdr:cNvSpPr/>
      </xdr:nvSpPr>
      <xdr:spPr>
        <a:xfrm>
          <a:off x="6921500" y="100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61155</xdr:rowOff>
    </xdr:from>
    <xdr:ext cx="378565" cy="259045"/>
    <xdr:sp macro="" textlink="">
      <xdr:nvSpPr>
        <xdr:cNvPr id="373" name="テキスト ボックス 372"/>
        <xdr:cNvSpPr txBox="1"/>
      </xdr:nvSpPr>
      <xdr:spPr>
        <a:xfrm>
          <a:off x="6783017" y="10176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23245</xdr:rowOff>
    </xdr:from>
    <xdr:to>
      <xdr:col>55</xdr:col>
      <xdr:colOff>0</xdr:colOff>
      <xdr:row>79</xdr:row>
      <xdr:rowOff>51265</xdr:rowOff>
    </xdr:to>
    <xdr:cxnSp macro="">
      <xdr:nvCxnSpPr>
        <xdr:cNvPr id="404" name="直線コネクタ 403"/>
        <xdr:cNvCxnSpPr/>
      </xdr:nvCxnSpPr>
      <xdr:spPr>
        <a:xfrm flipV="1">
          <a:off x="9639300" y="13567795"/>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47999</xdr:rowOff>
    </xdr:from>
    <xdr:to>
      <xdr:col>50</xdr:col>
      <xdr:colOff>114300</xdr:colOff>
      <xdr:row>79</xdr:row>
      <xdr:rowOff>51265</xdr:rowOff>
    </xdr:to>
    <xdr:cxnSp macro="">
      <xdr:nvCxnSpPr>
        <xdr:cNvPr id="407" name="直線コネクタ 406"/>
        <xdr:cNvCxnSpPr/>
      </xdr:nvCxnSpPr>
      <xdr:spPr>
        <a:xfrm>
          <a:off x="8750300" y="135925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47999</xdr:rowOff>
    </xdr:from>
    <xdr:to>
      <xdr:col>45</xdr:col>
      <xdr:colOff>177800</xdr:colOff>
      <xdr:row>79</xdr:row>
      <xdr:rowOff>48651</xdr:rowOff>
    </xdr:to>
    <xdr:cxnSp macro="">
      <xdr:nvCxnSpPr>
        <xdr:cNvPr id="410" name="直線コネクタ 409"/>
        <xdr:cNvCxnSpPr/>
      </xdr:nvCxnSpPr>
      <xdr:spPr>
        <a:xfrm flipV="1">
          <a:off x="7861300" y="1359254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25335</xdr:rowOff>
    </xdr:from>
    <xdr:to>
      <xdr:col>41</xdr:col>
      <xdr:colOff>50800</xdr:colOff>
      <xdr:row>79</xdr:row>
      <xdr:rowOff>48651</xdr:rowOff>
    </xdr:to>
    <xdr:cxnSp macro="">
      <xdr:nvCxnSpPr>
        <xdr:cNvPr id="413" name="直線コネクタ 412"/>
        <xdr:cNvCxnSpPr/>
      </xdr:nvCxnSpPr>
      <xdr:spPr>
        <a:xfrm>
          <a:off x="6972300" y="1356988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143895</xdr:rowOff>
    </xdr:from>
    <xdr:to>
      <xdr:col>55</xdr:col>
      <xdr:colOff>50800</xdr:colOff>
      <xdr:row>79</xdr:row>
      <xdr:rowOff>74045</xdr:rowOff>
    </xdr:to>
    <xdr:sp macro="" textlink="">
      <xdr:nvSpPr>
        <xdr:cNvPr id="423" name="楕円 422"/>
        <xdr:cNvSpPr/>
      </xdr:nvSpPr>
      <xdr:spPr>
        <a:xfrm>
          <a:off x="10426700" y="135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58822</xdr:rowOff>
    </xdr:from>
    <xdr:ext cx="469744" cy="259045"/>
    <xdr:sp macro="" textlink="">
      <xdr:nvSpPr>
        <xdr:cNvPr id="424" name="商工費該当値テキスト"/>
        <xdr:cNvSpPr txBox="1"/>
      </xdr:nvSpPr>
      <xdr:spPr>
        <a:xfrm>
          <a:off x="10528300" y="1343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465</xdr:rowOff>
    </xdr:from>
    <xdr:to>
      <xdr:col>50</xdr:col>
      <xdr:colOff>165100</xdr:colOff>
      <xdr:row>79</xdr:row>
      <xdr:rowOff>102065</xdr:rowOff>
    </xdr:to>
    <xdr:sp macro="" textlink="">
      <xdr:nvSpPr>
        <xdr:cNvPr id="425" name="楕円 424"/>
        <xdr:cNvSpPr/>
      </xdr:nvSpPr>
      <xdr:spPr>
        <a:xfrm>
          <a:off x="9588500" y="135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93192</xdr:rowOff>
    </xdr:from>
    <xdr:ext cx="469744" cy="259045"/>
    <xdr:sp macro="" textlink="">
      <xdr:nvSpPr>
        <xdr:cNvPr id="426" name="テキスト ボックス 425"/>
        <xdr:cNvSpPr txBox="1"/>
      </xdr:nvSpPr>
      <xdr:spPr>
        <a:xfrm>
          <a:off x="9404428" y="1363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168649</xdr:rowOff>
    </xdr:from>
    <xdr:to>
      <xdr:col>46</xdr:col>
      <xdr:colOff>38100</xdr:colOff>
      <xdr:row>79</xdr:row>
      <xdr:rowOff>98799</xdr:rowOff>
    </xdr:to>
    <xdr:sp macro="" textlink="">
      <xdr:nvSpPr>
        <xdr:cNvPr id="427" name="楕円 426"/>
        <xdr:cNvSpPr/>
      </xdr:nvSpPr>
      <xdr:spPr>
        <a:xfrm>
          <a:off x="8699500" y="135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89926</xdr:rowOff>
    </xdr:from>
    <xdr:ext cx="469744" cy="259045"/>
    <xdr:sp macro="" textlink="">
      <xdr:nvSpPr>
        <xdr:cNvPr id="428" name="テキスト ボックス 427"/>
        <xdr:cNvSpPr txBox="1"/>
      </xdr:nvSpPr>
      <xdr:spPr>
        <a:xfrm>
          <a:off x="8515428" y="1363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169301</xdr:rowOff>
    </xdr:from>
    <xdr:to>
      <xdr:col>41</xdr:col>
      <xdr:colOff>101600</xdr:colOff>
      <xdr:row>79</xdr:row>
      <xdr:rowOff>99451</xdr:rowOff>
    </xdr:to>
    <xdr:sp macro="" textlink="">
      <xdr:nvSpPr>
        <xdr:cNvPr id="429" name="楕円 428"/>
        <xdr:cNvSpPr/>
      </xdr:nvSpPr>
      <xdr:spPr>
        <a:xfrm>
          <a:off x="7810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90578</xdr:rowOff>
    </xdr:from>
    <xdr:ext cx="469744" cy="259045"/>
    <xdr:sp macro="" textlink="">
      <xdr:nvSpPr>
        <xdr:cNvPr id="430" name="テキスト ボックス 429"/>
        <xdr:cNvSpPr txBox="1"/>
      </xdr:nvSpPr>
      <xdr:spPr>
        <a:xfrm>
          <a:off x="7626428" y="136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145985</xdr:rowOff>
    </xdr:from>
    <xdr:to>
      <xdr:col>36</xdr:col>
      <xdr:colOff>165100</xdr:colOff>
      <xdr:row>79</xdr:row>
      <xdr:rowOff>76135</xdr:rowOff>
    </xdr:to>
    <xdr:sp macro="" textlink="">
      <xdr:nvSpPr>
        <xdr:cNvPr id="431" name="楕円 430"/>
        <xdr:cNvSpPr/>
      </xdr:nvSpPr>
      <xdr:spPr>
        <a:xfrm>
          <a:off x="6921500" y="135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67262</xdr:rowOff>
    </xdr:from>
    <xdr:ext cx="469744" cy="259045"/>
    <xdr:sp macro="" textlink="">
      <xdr:nvSpPr>
        <xdr:cNvPr id="432" name="テキスト ボックス 431"/>
        <xdr:cNvSpPr txBox="1"/>
      </xdr:nvSpPr>
      <xdr:spPr>
        <a:xfrm>
          <a:off x="6737428" y="1361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102164</xdr:rowOff>
    </xdr:from>
    <xdr:to>
      <xdr:col>55</xdr:col>
      <xdr:colOff>0</xdr:colOff>
      <xdr:row>97</xdr:row>
      <xdr:rowOff>6426</xdr:rowOff>
    </xdr:to>
    <xdr:cxnSp macro="">
      <xdr:nvCxnSpPr>
        <xdr:cNvPr id="460" name="直線コネクタ 459"/>
        <xdr:cNvCxnSpPr/>
      </xdr:nvCxnSpPr>
      <xdr:spPr>
        <a:xfrm>
          <a:off x="9639300" y="16561364"/>
          <a:ext cx="838200" cy="7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102164</xdr:rowOff>
    </xdr:from>
    <xdr:to>
      <xdr:col>50</xdr:col>
      <xdr:colOff>114300</xdr:colOff>
      <xdr:row>96</xdr:row>
      <xdr:rowOff>169990</xdr:rowOff>
    </xdr:to>
    <xdr:cxnSp macro="">
      <xdr:nvCxnSpPr>
        <xdr:cNvPr id="463" name="直線コネクタ 462"/>
        <xdr:cNvCxnSpPr/>
      </xdr:nvCxnSpPr>
      <xdr:spPr>
        <a:xfrm flipV="1">
          <a:off x="8750300" y="16561364"/>
          <a:ext cx="889000" cy="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138123</xdr:rowOff>
    </xdr:from>
    <xdr:to>
      <xdr:col>45</xdr:col>
      <xdr:colOff>177800</xdr:colOff>
      <xdr:row>96</xdr:row>
      <xdr:rowOff>169990</xdr:rowOff>
    </xdr:to>
    <xdr:cxnSp macro="">
      <xdr:nvCxnSpPr>
        <xdr:cNvPr id="466" name="直線コネクタ 465"/>
        <xdr:cNvCxnSpPr/>
      </xdr:nvCxnSpPr>
      <xdr:spPr>
        <a:xfrm>
          <a:off x="7861300" y="16597323"/>
          <a:ext cx="889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138123</xdr:rowOff>
    </xdr:from>
    <xdr:to>
      <xdr:col>41</xdr:col>
      <xdr:colOff>50800</xdr:colOff>
      <xdr:row>96</xdr:row>
      <xdr:rowOff>168503</xdr:rowOff>
    </xdr:to>
    <xdr:cxnSp macro="">
      <xdr:nvCxnSpPr>
        <xdr:cNvPr id="469" name="直線コネクタ 468"/>
        <xdr:cNvCxnSpPr/>
      </xdr:nvCxnSpPr>
      <xdr:spPr>
        <a:xfrm flipV="1">
          <a:off x="6972300" y="16597323"/>
          <a:ext cx="8890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127076</xdr:rowOff>
    </xdr:from>
    <xdr:to>
      <xdr:col>55</xdr:col>
      <xdr:colOff>50800</xdr:colOff>
      <xdr:row>97</xdr:row>
      <xdr:rowOff>57226</xdr:rowOff>
    </xdr:to>
    <xdr:sp macro="" textlink="">
      <xdr:nvSpPr>
        <xdr:cNvPr id="479" name="楕円 478"/>
        <xdr:cNvSpPr/>
      </xdr:nvSpPr>
      <xdr:spPr>
        <a:xfrm>
          <a:off x="10426700" y="165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105503</xdr:rowOff>
    </xdr:from>
    <xdr:ext cx="534377" cy="259045"/>
    <xdr:sp macro="" textlink="">
      <xdr:nvSpPr>
        <xdr:cNvPr id="480" name="土木費該当値テキスト"/>
        <xdr:cNvSpPr txBox="1"/>
      </xdr:nvSpPr>
      <xdr:spPr>
        <a:xfrm>
          <a:off x="10528300"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51364</xdr:rowOff>
    </xdr:from>
    <xdr:to>
      <xdr:col>50</xdr:col>
      <xdr:colOff>165100</xdr:colOff>
      <xdr:row>96</xdr:row>
      <xdr:rowOff>152964</xdr:rowOff>
    </xdr:to>
    <xdr:sp macro="" textlink="">
      <xdr:nvSpPr>
        <xdr:cNvPr id="481" name="楕円 480"/>
        <xdr:cNvSpPr/>
      </xdr:nvSpPr>
      <xdr:spPr>
        <a:xfrm>
          <a:off x="9588500" y="165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144091</xdr:rowOff>
    </xdr:from>
    <xdr:ext cx="534377" cy="259045"/>
    <xdr:sp macro="" textlink="">
      <xdr:nvSpPr>
        <xdr:cNvPr id="482" name="テキスト ボックス 481"/>
        <xdr:cNvSpPr txBox="1"/>
      </xdr:nvSpPr>
      <xdr:spPr>
        <a:xfrm>
          <a:off x="9372111" y="166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119190</xdr:rowOff>
    </xdr:from>
    <xdr:to>
      <xdr:col>46</xdr:col>
      <xdr:colOff>38100</xdr:colOff>
      <xdr:row>97</xdr:row>
      <xdr:rowOff>49340</xdr:rowOff>
    </xdr:to>
    <xdr:sp macro="" textlink="">
      <xdr:nvSpPr>
        <xdr:cNvPr id="483" name="楕円 482"/>
        <xdr:cNvSpPr/>
      </xdr:nvSpPr>
      <xdr:spPr>
        <a:xfrm>
          <a:off x="8699500" y="16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40467</xdr:rowOff>
    </xdr:from>
    <xdr:ext cx="534377" cy="259045"/>
    <xdr:sp macro="" textlink="">
      <xdr:nvSpPr>
        <xdr:cNvPr id="484" name="テキスト ボックス 483"/>
        <xdr:cNvSpPr txBox="1"/>
      </xdr:nvSpPr>
      <xdr:spPr>
        <a:xfrm>
          <a:off x="8483111" y="166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87323</xdr:rowOff>
    </xdr:from>
    <xdr:to>
      <xdr:col>41</xdr:col>
      <xdr:colOff>101600</xdr:colOff>
      <xdr:row>97</xdr:row>
      <xdr:rowOff>17473</xdr:rowOff>
    </xdr:to>
    <xdr:sp macro="" textlink="">
      <xdr:nvSpPr>
        <xdr:cNvPr id="485" name="楕円 484"/>
        <xdr:cNvSpPr/>
      </xdr:nvSpPr>
      <xdr:spPr>
        <a:xfrm>
          <a:off x="7810500" y="165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8600</xdr:rowOff>
    </xdr:from>
    <xdr:ext cx="534377" cy="259045"/>
    <xdr:sp macro="" textlink="">
      <xdr:nvSpPr>
        <xdr:cNvPr id="486" name="テキスト ボックス 485"/>
        <xdr:cNvSpPr txBox="1"/>
      </xdr:nvSpPr>
      <xdr:spPr>
        <a:xfrm>
          <a:off x="7594111" y="1663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117703</xdr:rowOff>
    </xdr:from>
    <xdr:to>
      <xdr:col>36</xdr:col>
      <xdr:colOff>165100</xdr:colOff>
      <xdr:row>97</xdr:row>
      <xdr:rowOff>47853</xdr:rowOff>
    </xdr:to>
    <xdr:sp macro="" textlink="">
      <xdr:nvSpPr>
        <xdr:cNvPr id="487" name="楕円 486"/>
        <xdr:cNvSpPr/>
      </xdr:nvSpPr>
      <xdr:spPr>
        <a:xfrm>
          <a:off x="6921500" y="165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38980</xdr:rowOff>
    </xdr:from>
    <xdr:ext cx="534377" cy="259045"/>
    <xdr:sp macro="" textlink="">
      <xdr:nvSpPr>
        <xdr:cNvPr id="488" name="テキスト ボックス 487"/>
        <xdr:cNvSpPr txBox="1"/>
      </xdr:nvSpPr>
      <xdr:spPr>
        <a:xfrm>
          <a:off x="6705111" y="166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17454</xdr:rowOff>
    </xdr:from>
    <xdr:to>
      <xdr:col>85</xdr:col>
      <xdr:colOff>127000</xdr:colOff>
      <xdr:row>37</xdr:row>
      <xdr:rowOff>113466</xdr:rowOff>
    </xdr:to>
    <xdr:cxnSp macro="">
      <xdr:nvCxnSpPr>
        <xdr:cNvPr id="520" name="直線コネクタ 519"/>
        <xdr:cNvCxnSpPr/>
      </xdr:nvCxnSpPr>
      <xdr:spPr>
        <a:xfrm>
          <a:off x="15481300" y="636110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11575</xdr:rowOff>
    </xdr:from>
    <xdr:to>
      <xdr:col>81</xdr:col>
      <xdr:colOff>50800</xdr:colOff>
      <xdr:row>37</xdr:row>
      <xdr:rowOff>17454</xdr:rowOff>
    </xdr:to>
    <xdr:cxnSp macro="">
      <xdr:nvCxnSpPr>
        <xdr:cNvPr id="523" name="直線コネクタ 522"/>
        <xdr:cNvCxnSpPr/>
      </xdr:nvCxnSpPr>
      <xdr:spPr>
        <a:xfrm>
          <a:off x="14592300" y="635522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11575</xdr:rowOff>
    </xdr:from>
    <xdr:to>
      <xdr:col>76</xdr:col>
      <xdr:colOff>114300</xdr:colOff>
      <xdr:row>38</xdr:row>
      <xdr:rowOff>70467</xdr:rowOff>
    </xdr:to>
    <xdr:cxnSp macro="">
      <xdr:nvCxnSpPr>
        <xdr:cNvPr id="526" name="直線コネクタ 525"/>
        <xdr:cNvCxnSpPr/>
      </xdr:nvCxnSpPr>
      <xdr:spPr>
        <a:xfrm flipV="1">
          <a:off x="13703300" y="6355225"/>
          <a:ext cx="889000" cy="2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70467</xdr:rowOff>
    </xdr:from>
    <xdr:to>
      <xdr:col>71</xdr:col>
      <xdr:colOff>177800</xdr:colOff>
      <xdr:row>38</xdr:row>
      <xdr:rowOff>135563</xdr:rowOff>
    </xdr:to>
    <xdr:cxnSp macro="">
      <xdr:nvCxnSpPr>
        <xdr:cNvPr id="529" name="直線コネクタ 528"/>
        <xdr:cNvCxnSpPr/>
      </xdr:nvCxnSpPr>
      <xdr:spPr>
        <a:xfrm flipV="1">
          <a:off x="12814300" y="6585567"/>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62666</xdr:rowOff>
    </xdr:from>
    <xdr:to>
      <xdr:col>85</xdr:col>
      <xdr:colOff>177800</xdr:colOff>
      <xdr:row>37</xdr:row>
      <xdr:rowOff>164266</xdr:rowOff>
    </xdr:to>
    <xdr:sp macro="" textlink="">
      <xdr:nvSpPr>
        <xdr:cNvPr id="539" name="楕円 538"/>
        <xdr:cNvSpPr/>
      </xdr:nvSpPr>
      <xdr:spPr>
        <a:xfrm>
          <a:off x="16268700" y="64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41093</xdr:rowOff>
    </xdr:from>
    <xdr:ext cx="534377" cy="259045"/>
    <xdr:sp macro="" textlink="">
      <xdr:nvSpPr>
        <xdr:cNvPr id="540" name="消防費該当値テキスト"/>
        <xdr:cNvSpPr txBox="1"/>
      </xdr:nvSpPr>
      <xdr:spPr>
        <a:xfrm>
          <a:off x="16370300" y="63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138104</xdr:rowOff>
    </xdr:from>
    <xdr:to>
      <xdr:col>81</xdr:col>
      <xdr:colOff>101600</xdr:colOff>
      <xdr:row>37</xdr:row>
      <xdr:rowOff>68254</xdr:rowOff>
    </xdr:to>
    <xdr:sp macro="" textlink="">
      <xdr:nvSpPr>
        <xdr:cNvPr id="541" name="楕円 540"/>
        <xdr:cNvSpPr/>
      </xdr:nvSpPr>
      <xdr:spPr>
        <a:xfrm>
          <a:off x="15430500" y="63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84781</xdr:rowOff>
    </xdr:from>
    <xdr:ext cx="534377" cy="259045"/>
    <xdr:sp macro="" textlink="">
      <xdr:nvSpPr>
        <xdr:cNvPr id="542" name="テキスト ボックス 541"/>
        <xdr:cNvSpPr txBox="1"/>
      </xdr:nvSpPr>
      <xdr:spPr>
        <a:xfrm>
          <a:off x="15214111" y="6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132225</xdr:rowOff>
    </xdr:from>
    <xdr:to>
      <xdr:col>76</xdr:col>
      <xdr:colOff>165100</xdr:colOff>
      <xdr:row>37</xdr:row>
      <xdr:rowOff>62375</xdr:rowOff>
    </xdr:to>
    <xdr:sp macro="" textlink="">
      <xdr:nvSpPr>
        <xdr:cNvPr id="543" name="楕円 542"/>
        <xdr:cNvSpPr/>
      </xdr:nvSpPr>
      <xdr:spPr>
        <a:xfrm>
          <a:off x="14541500" y="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78902</xdr:rowOff>
    </xdr:from>
    <xdr:ext cx="534377" cy="259045"/>
    <xdr:sp macro="" textlink="">
      <xdr:nvSpPr>
        <xdr:cNvPr id="544" name="テキスト ボックス 543"/>
        <xdr:cNvSpPr txBox="1"/>
      </xdr:nvSpPr>
      <xdr:spPr>
        <a:xfrm>
          <a:off x="14325111" y="60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19667</xdr:rowOff>
    </xdr:from>
    <xdr:to>
      <xdr:col>72</xdr:col>
      <xdr:colOff>38100</xdr:colOff>
      <xdr:row>38</xdr:row>
      <xdr:rowOff>121267</xdr:rowOff>
    </xdr:to>
    <xdr:sp macro="" textlink="">
      <xdr:nvSpPr>
        <xdr:cNvPr id="545" name="楕円 544"/>
        <xdr:cNvSpPr/>
      </xdr:nvSpPr>
      <xdr:spPr>
        <a:xfrm>
          <a:off x="13652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112394</xdr:rowOff>
    </xdr:from>
    <xdr:ext cx="534377" cy="259045"/>
    <xdr:sp macro="" textlink="">
      <xdr:nvSpPr>
        <xdr:cNvPr id="546" name="テキスト ボックス 545"/>
        <xdr:cNvSpPr txBox="1"/>
      </xdr:nvSpPr>
      <xdr:spPr>
        <a:xfrm>
          <a:off x="13436111" y="66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84763</xdr:rowOff>
    </xdr:from>
    <xdr:to>
      <xdr:col>67</xdr:col>
      <xdr:colOff>101600</xdr:colOff>
      <xdr:row>39</xdr:row>
      <xdr:rowOff>14913</xdr:rowOff>
    </xdr:to>
    <xdr:sp macro="" textlink="">
      <xdr:nvSpPr>
        <xdr:cNvPr id="547" name="楕円 546"/>
        <xdr:cNvSpPr/>
      </xdr:nvSpPr>
      <xdr:spPr>
        <a:xfrm>
          <a:off x="12763500" y="65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6040</xdr:rowOff>
    </xdr:from>
    <xdr:ext cx="534377" cy="259045"/>
    <xdr:sp macro="" textlink="">
      <xdr:nvSpPr>
        <xdr:cNvPr id="548" name="テキスト ボックス 547"/>
        <xdr:cNvSpPr txBox="1"/>
      </xdr:nvSpPr>
      <xdr:spPr>
        <a:xfrm>
          <a:off x="12547111" y="66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121458</xdr:rowOff>
    </xdr:from>
    <xdr:to>
      <xdr:col>85</xdr:col>
      <xdr:colOff>127000</xdr:colOff>
      <xdr:row>55</xdr:row>
      <xdr:rowOff>77041</xdr:rowOff>
    </xdr:to>
    <xdr:cxnSp macro="">
      <xdr:nvCxnSpPr>
        <xdr:cNvPr id="576" name="直線コネクタ 575"/>
        <xdr:cNvCxnSpPr/>
      </xdr:nvCxnSpPr>
      <xdr:spPr>
        <a:xfrm flipV="1">
          <a:off x="15481300" y="9379758"/>
          <a:ext cx="838200" cy="1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77041</xdr:rowOff>
    </xdr:from>
    <xdr:to>
      <xdr:col>81</xdr:col>
      <xdr:colOff>50800</xdr:colOff>
      <xdr:row>55</xdr:row>
      <xdr:rowOff>119218</xdr:rowOff>
    </xdr:to>
    <xdr:cxnSp macro="">
      <xdr:nvCxnSpPr>
        <xdr:cNvPr id="579" name="直線コネクタ 578"/>
        <xdr:cNvCxnSpPr/>
      </xdr:nvCxnSpPr>
      <xdr:spPr>
        <a:xfrm flipV="1">
          <a:off x="14592300" y="9506791"/>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119218</xdr:rowOff>
    </xdr:from>
    <xdr:to>
      <xdr:col>76</xdr:col>
      <xdr:colOff>114300</xdr:colOff>
      <xdr:row>55</xdr:row>
      <xdr:rowOff>161440</xdr:rowOff>
    </xdr:to>
    <xdr:cxnSp macro="">
      <xdr:nvCxnSpPr>
        <xdr:cNvPr id="582" name="直線コネクタ 581"/>
        <xdr:cNvCxnSpPr/>
      </xdr:nvCxnSpPr>
      <xdr:spPr>
        <a:xfrm flipV="1">
          <a:off x="13703300" y="9548968"/>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50912</xdr:rowOff>
    </xdr:from>
    <xdr:to>
      <xdr:col>71</xdr:col>
      <xdr:colOff>177800</xdr:colOff>
      <xdr:row>55</xdr:row>
      <xdr:rowOff>161440</xdr:rowOff>
    </xdr:to>
    <xdr:cxnSp macro="">
      <xdr:nvCxnSpPr>
        <xdr:cNvPr id="585" name="直線コネクタ 584"/>
        <xdr:cNvCxnSpPr/>
      </xdr:nvCxnSpPr>
      <xdr:spPr>
        <a:xfrm>
          <a:off x="12814300" y="9309212"/>
          <a:ext cx="8890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70658</xdr:rowOff>
    </xdr:from>
    <xdr:to>
      <xdr:col>85</xdr:col>
      <xdr:colOff>177800</xdr:colOff>
      <xdr:row>55</xdr:row>
      <xdr:rowOff>808</xdr:rowOff>
    </xdr:to>
    <xdr:sp macro="" textlink="">
      <xdr:nvSpPr>
        <xdr:cNvPr id="595" name="楕円 594"/>
        <xdr:cNvSpPr/>
      </xdr:nvSpPr>
      <xdr:spPr>
        <a:xfrm>
          <a:off x="16268700" y="93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93535</xdr:rowOff>
    </xdr:from>
    <xdr:ext cx="534377" cy="259045"/>
    <xdr:sp macro="" textlink="">
      <xdr:nvSpPr>
        <xdr:cNvPr id="596" name="教育費該当値テキスト"/>
        <xdr:cNvSpPr txBox="1"/>
      </xdr:nvSpPr>
      <xdr:spPr>
        <a:xfrm>
          <a:off x="16370300" y="91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26241</xdr:rowOff>
    </xdr:from>
    <xdr:to>
      <xdr:col>81</xdr:col>
      <xdr:colOff>101600</xdr:colOff>
      <xdr:row>55</xdr:row>
      <xdr:rowOff>127841</xdr:rowOff>
    </xdr:to>
    <xdr:sp macro="" textlink="">
      <xdr:nvSpPr>
        <xdr:cNvPr id="597" name="楕円 596"/>
        <xdr:cNvSpPr/>
      </xdr:nvSpPr>
      <xdr:spPr>
        <a:xfrm>
          <a:off x="15430500" y="94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98" name="テキスト ボックス 597"/>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68418</xdr:rowOff>
    </xdr:from>
    <xdr:to>
      <xdr:col>76</xdr:col>
      <xdr:colOff>165100</xdr:colOff>
      <xdr:row>55</xdr:row>
      <xdr:rowOff>170018</xdr:rowOff>
    </xdr:to>
    <xdr:sp macro="" textlink="">
      <xdr:nvSpPr>
        <xdr:cNvPr id="599" name="楕円 598"/>
        <xdr:cNvSpPr/>
      </xdr:nvSpPr>
      <xdr:spPr>
        <a:xfrm>
          <a:off x="14541500" y="94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15095</xdr:rowOff>
    </xdr:from>
    <xdr:ext cx="534377" cy="259045"/>
    <xdr:sp macro="" textlink="">
      <xdr:nvSpPr>
        <xdr:cNvPr id="600" name="テキスト ボックス 599"/>
        <xdr:cNvSpPr txBox="1"/>
      </xdr:nvSpPr>
      <xdr:spPr>
        <a:xfrm>
          <a:off x="14325111" y="927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110640</xdr:rowOff>
    </xdr:from>
    <xdr:to>
      <xdr:col>72</xdr:col>
      <xdr:colOff>38100</xdr:colOff>
      <xdr:row>56</xdr:row>
      <xdr:rowOff>40790</xdr:rowOff>
    </xdr:to>
    <xdr:sp macro="" textlink="">
      <xdr:nvSpPr>
        <xdr:cNvPr id="601" name="楕円 600"/>
        <xdr:cNvSpPr/>
      </xdr:nvSpPr>
      <xdr:spPr>
        <a:xfrm>
          <a:off x="13652500" y="95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57317</xdr:rowOff>
    </xdr:from>
    <xdr:ext cx="534377" cy="259045"/>
    <xdr:sp macro="" textlink="">
      <xdr:nvSpPr>
        <xdr:cNvPr id="602" name="テキスト ボックス 601"/>
        <xdr:cNvSpPr txBox="1"/>
      </xdr:nvSpPr>
      <xdr:spPr>
        <a:xfrm>
          <a:off x="13436111" y="93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xdr:rowOff>
    </xdr:from>
    <xdr:to>
      <xdr:col>67</xdr:col>
      <xdr:colOff>101600</xdr:colOff>
      <xdr:row>54</xdr:row>
      <xdr:rowOff>101712</xdr:rowOff>
    </xdr:to>
    <xdr:sp macro="" textlink="">
      <xdr:nvSpPr>
        <xdr:cNvPr id="603" name="楕円 602"/>
        <xdr:cNvSpPr/>
      </xdr:nvSpPr>
      <xdr:spPr>
        <a:xfrm>
          <a:off x="12763500" y="92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118239</xdr:rowOff>
    </xdr:from>
    <xdr:ext cx="534377" cy="259045"/>
    <xdr:sp macro="" textlink="">
      <xdr:nvSpPr>
        <xdr:cNvPr id="604" name="テキスト ボックス 603"/>
        <xdr:cNvSpPr txBox="1"/>
      </xdr:nvSpPr>
      <xdr:spPr>
        <a:xfrm>
          <a:off x="12547111" y="903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97932</xdr:rowOff>
    </xdr:from>
    <xdr:to>
      <xdr:col>85</xdr:col>
      <xdr:colOff>127000</xdr:colOff>
      <xdr:row>79</xdr:row>
      <xdr:rowOff>98520</xdr:rowOff>
    </xdr:to>
    <xdr:cxnSp macro="">
      <xdr:nvCxnSpPr>
        <xdr:cNvPr id="635" name="直線コネクタ 634"/>
        <xdr:cNvCxnSpPr/>
      </xdr:nvCxnSpPr>
      <xdr:spPr>
        <a:xfrm flipV="1">
          <a:off x="15481300" y="13642482"/>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98520</xdr:rowOff>
    </xdr:from>
    <xdr:to>
      <xdr:col>81</xdr:col>
      <xdr:colOff>50800</xdr:colOff>
      <xdr:row>79</xdr:row>
      <xdr:rowOff>98847</xdr:rowOff>
    </xdr:to>
    <xdr:cxnSp macro="">
      <xdr:nvCxnSpPr>
        <xdr:cNvPr id="638" name="直線コネクタ 637"/>
        <xdr:cNvCxnSpPr/>
      </xdr:nvCxnSpPr>
      <xdr:spPr>
        <a:xfrm flipV="1">
          <a:off x="14592300" y="136430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98847</xdr:rowOff>
    </xdr:from>
    <xdr:to>
      <xdr:col>76</xdr:col>
      <xdr:colOff>114300</xdr:colOff>
      <xdr:row>79</xdr:row>
      <xdr:rowOff>98879</xdr:rowOff>
    </xdr:to>
    <xdr:cxnSp macro="">
      <xdr:nvCxnSpPr>
        <xdr:cNvPr id="641" name="直線コネクタ 640"/>
        <xdr:cNvCxnSpPr/>
      </xdr:nvCxnSpPr>
      <xdr:spPr>
        <a:xfrm flipV="1">
          <a:off x="13703300" y="1364339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88004</xdr:rowOff>
    </xdr:from>
    <xdr:to>
      <xdr:col>71</xdr:col>
      <xdr:colOff>177800</xdr:colOff>
      <xdr:row>79</xdr:row>
      <xdr:rowOff>98879</xdr:rowOff>
    </xdr:to>
    <xdr:cxnSp macro="">
      <xdr:nvCxnSpPr>
        <xdr:cNvPr id="644" name="直線コネクタ 643"/>
        <xdr:cNvCxnSpPr/>
      </xdr:nvCxnSpPr>
      <xdr:spPr>
        <a:xfrm>
          <a:off x="12814300" y="13632554"/>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47132</xdr:rowOff>
    </xdr:from>
    <xdr:to>
      <xdr:col>85</xdr:col>
      <xdr:colOff>177800</xdr:colOff>
      <xdr:row>79</xdr:row>
      <xdr:rowOff>148732</xdr:rowOff>
    </xdr:to>
    <xdr:sp macro="" textlink="">
      <xdr:nvSpPr>
        <xdr:cNvPr id="654" name="楕円 653"/>
        <xdr:cNvSpPr/>
      </xdr:nvSpPr>
      <xdr:spPr>
        <a:xfrm>
          <a:off x="16268700" y="13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133509</xdr:rowOff>
    </xdr:from>
    <xdr:ext cx="313932" cy="259045"/>
    <xdr:sp macro="" textlink="">
      <xdr:nvSpPr>
        <xdr:cNvPr id="655" name="災害復旧費該当値テキスト"/>
        <xdr:cNvSpPr txBox="1"/>
      </xdr:nvSpPr>
      <xdr:spPr>
        <a:xfrm>
          <a:off x="16370300" y="13506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47720</xdr:rowOff>
    </xdr:from>
    <xdr:to>
      <xdr:col>81</xdr:col>
      <xdr:colOff>101600</xdr:colOff>
      <xdr:row>79</xdr:row>
      <xdr:rowOff>149320</xdr:rowOff>
    </xdr:to>
    <xdr:sp macro="" textlink="">
      <xdr:nvSpPr>
        <xdr:cNvPr id="656" name="楕円 655"/>
        <xdr:cNvSpPr/>
      </xdr:nvSpPr>
      <xdr:spPr>
        <a:xfrm>
          <a:off x="15430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140447</xdr:rowOff>
    </xdr:from>
    <xdr:ext cx="313932" cy="259045"/>
    <xdr:sp macro="" textlink="">
      <xdr:nvSpPr>
        <xdr:cNvPr id="657" name="テキスト ボックス 656"/>
        <xdr:cNvSpPr txBox="1"/>
      </xdr:nvSpPr>
      <xdr:spPr>
        <a:xfrm>
          <a:off x="15324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48047</xdr:rowOff>
    </xdr:from>
    <xdr:to>
      <xdr:col>76</xdr:col>
      <xdr:colOff>165100</xdr:colOff>
      <xdr:row>79</xdr:row>
      <xdr:rowOff>149647</xdr:rowOff>
    </xdr:to>
    <xdr:sp macro="" textlink="">
      <xdr:nvSpPr>
        <xdr:cNvPr id="658" name="楕円 657"/>
        <xdr:cNvSpPr/>
      </xdr:nvSpPr>
      <xdr:spPr>
        <a:xfrm>
          <a:off x="14541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140774</xdr:rowOff>
    </xdr:from>
    <xdr:ext cx="249299" cy="259045"/>
    <xdr:sp macro="" textlink="">
      <xdr:nvSpPr>
        <xdr:cNvPr id="659" name="テキスト ボックス 658"/>
        <xdr:cNvSpPr txBox="1"/>
      </xdr:nvSpPr>
      <xdr:spPr>
        <a:xfrm>
          <a:off x="14467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37204</xdr:rowOff>
    </xdr:from>
    <xdr:to>
      <xdr:col>67</xdr:col>
      <xdr:colOff>101600</xdr:colOff>
      <xdr:row>79</xdr:row>
      <xdr:rowOff>138804</xdr:rowOff>
    </xdr:to>
    <xdr:sp macro="" textlink="">
      <xdr:nvSpPr>
        <xdr:cNvPr id="662" name="楕円 661"/>
        <xdr:cNvSpPr/>
      </xdr:nvSpPr>
      <xdr:spPr>
        <a:xfrm>
          <a:off x="12763500" y="135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129931</xdr:rowOff>
    </xdr:from>
    <xdr:ext cx="378565" cy="259045"/>
    <xdr:sp macro="" textlink="">
      <xdr:nvSpPr>
        <xdr:cNvPr id="663" name="テキスト ボックス 662"/>
        <xdr:cNvSpPr txBox="1"/>
      </xdr:nvSpPr>
      <xdr:spPr>
        <a:xfrm>
          <a:off x="12625017" y="1367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67090</xdr:rowOff>
    </xdr:from>
    <xdr:to>
      <xdr:col>85</xdr:col>
      <xdr:colOff>127000</xdr:colOff>
      <xdr:row>96</xdr:row>
      <xdr:rowOff>70205</xdr:rowOff>
    </xdr:to>
    <xdr:cxnSp macro="">
      <xdr:nvCxnSpPr>
        <xdr:cNvPr id="697" name="直線コネクタ 696"/>
        <xdr:cNvCxnSpPr/>
      </xdr:nvCxnSpPr>
      <xdr:spPr>
        <a:xfrm flipV="1">
          <a:off x="15481300" y="16526290"/>
          <a:ext cx="8382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70205</xdr:rowOff>
    </xdr:from>
    <xdr:to>
      <xdr:col>81</xdr:col>
      <xdr:colOff>50800</xdr:colOff>
      <xdr:row>96</xdr:row>
      <xdr:rowOff>87836</xdr:rowOff>
    </xdr:to>
    <xdr:cxnSp macro="">
      <xdr:nvCxnSpPr>
        <xdr:cNvPr id="700" name="直線コネクタ 699"/>
        <xdr:cNvCxnSpPr/>
      </xdr:nvCxnSpPr>
      <xdr:spPr>
        <a:xfrm flipV="1">
          <a:off x="14592300" y="16529405"/>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106868</xdr:rowOff>
    </xdr:from>
    <xdr:to>
      <xdr:col>76</xdr:col>
      <xdr:colOff>114300</xdr:colOff>
      <xdr:row>96</xdr:row>
      <xdr:rowOff>87836</xdr:rowOff>
    </xdr:to>
    <xdr:cxnSp macro="">
      <xdr:nvCxnSpPr>
        <xdr:cNvPr id="703" name="直線コネクタ 702"/>
        <xdr:cNvCxnSpPr/>
      </xdr:nvCxnSpPr>
      <xdr:spPr>
        <a:xfrm>
          <a:off x="13703300" y="16394618"/>
          <a:ext cx="889000" cy="1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59604</xdr:rowOff>
    </xdr:from>
    <xdr:to>
      <xdr:col>71</xdr:col>
      <xdr:colOff>177800</xdr:colOff>
      <xdr:row>95</xdr:row>
      <xdr:rowOff>106868</xdr:rowOff>
    </xdr:to>
    <xdr:cxnSp macro="">
      <xdr:nvCxnSpPr>
        <xdr:cNvPr id="706" name="直線コネクタ 705"/>
        <xdr:cNvCxnSpPr/>
      </xdr:nvCxnSpPr>
      <xdr:spPr>
        <a:xfrm>
          <a:off x="12814300" y="16347354"/>
          <a:ext cx="889000" cy="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16290</xdr:rowOff>
    </xdr:from>
    <xdr:to>
      <xdr:col>85</xdr:col>
      <xdr:colOff>177800</xdr:colOff>
      <xdr:row>96</xdr:row>
      <xdr:rowOff>117890</xdr:rowOff>
    </xdr:to>
    <xdr:sp macro="" textlink="">
      <xdr:nvSpPr>
        <xdr:cNvPr id="716" name="楕円 715"/>
        <xdr:cNvSpPr/>
      </xdr:nvSpPr>
      <xdr:spPr>
        <a:xfrm>
          <a:off x="16268700" y="164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166167</xdr:rowOff>
    </xdr:from>
    <xdr:ext cx="534377" cy="259045"/>
    <xdr:sp macro="" textlink="">
      <xdr:nvSpPr>
        <xdr:cNvPr id="717" name="公債費該当値テキスト"/>
        <xdr:cNvSpPr txBox="1"/>
      </xdr:nvSpPr>
      <xdr:spPr>
        <a:xfrm>
          <a:off x="16370300" y="164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19405</xdr:rowOff>
    </xdr:from>
    <xdr:to>
      <xdr:col>81</xdr:col>
      <xdr:colOff>101600</xdr:colOff>
      <xdr:row>96</xdr:row>
      <xdr:rowOff>121005</xdr:rowOff>
    </xdr:to>
    <xdr:sp macro="" textlink="">
      <xdr:nvSpPr>
        <xdr:cNvPr id="718" name="楕円 717"/>
        <xdr:cNvSpPr/>
      </xdr:nvSpPr>
      <xdr:spPr>
        <a:xfrm>
          <a:off x="15430500" y="164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112132</xdr:rowOff>
    </xdr:from>
    <xdr:ext cx="534377" cy="259045"/>
    <xdr:sp macro="" textlink="">
      <xdr:nvSpPr>
        <xdr:cNvPr id="719" name="テキスト ボックス 718"/>
        <xdr:cNvSpPr txBox="1"/>
      </xdr:nvSpPr>
      <xdr:spPr>
        <a:xfrm>
          <a:off x="15214111" y="16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37036</xdr:rowOff>
    </xdr:from>
    <xdr:to>
      <xdr:col>76</xdr:col>
      <xdr:colOff>165100</xdr:colOff>
      <xdr:row>96</xdr:row>
      <xdr:rowOff>138636</xdr:rowOff>
    </xdr:to>
    <xdr:sp macro="" textlink="">
      <xdr:nvSpPr>
        <xdr:cNvPr id="720" name="楕円 719"/>
        <xdr:cNvSpPr/>
      </xdr:nvSpPr>
      <xdr:spPr>
        <a:xfrm>
          <a:off x="14541500" y="16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129763</xdr:rowOff>
    </xdr:from>
    <xdr:ext cx="534377" cy="259045"/>
    <xdr:sp macro="" textlink="">
      <xdr:nvSpPr>
        <xdr:cNvPr id="721" name="テキスト ボックス 720"/>
        <xdr:cNvSpPr txBox="1"/>
      </xdr:nvSpPr>
      <xdr:spPr>
        <a:xfrm>
          <a:off x="14325111" y="1658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56068</xdr:rowOff>
    </xdr:from>
    <xdr:to>
      <xdr:col>72</xdr:col>
      <xdr:colOff>38100</xdr:colOff>
      <xdr:row>95</xdr:row>
      <xdr:rowOff>157668</xdr:rowOff>
    </xdr:to>
    <xdr:sp macro="" textlink="">
      <xdr:nvSpPr>
        <xdr:cNvPr id="722" name="楕円 721"/>
        <xdr:cNvSpPr/>
      </xdr:nvSpPr>
      <xdr:spPr>
        <a:xfrm>
          <a:off x="13652500" y="163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148795</xdr:rowOff>
    </xdr:from>
    <xdr:ext cx="534377" cy="259045"/>
    <xdr:sp macro="" textlink="">
      <xdr:nvSpPr>
        <xdr:cNvPr id="723" name="テキスト ボックス 722"/>
        <xdr:cNvSpPr txBox="1"/>
      </xdr:nvSpPr>
      <xdr:spPr>
        <a:xfrm>
          <a:off x="13436111" y="1643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8804</xdr:rowOff>
    </xdr:from>
    <xdr:to>
      <xdr:col>67</xdr:col>
      <xdr:colOff>101600</xdr:colOff>
      <xdr:row>95</xdr:row>
      <xdr:rowOff>110404</xdr:rowOff>
    </xdr:to>
    <xdr:sp macro="" textlink="">
      <xdr:nvSpPr>
        <xdr:cNvPr id="724" name="楕円 723"/>
        <xdr:cNvSpPr/>
      </xdr:nvSpPr>
      <xdr:spPr>
        <a:xfrm>
          <a:off x="12763500" y="162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101531</xdr:rowOff>
    </xdr:from>
    <xdr:ext cx="534377" cy="259045"/>
    <xdr:sp macro="" textlink="">
      <xdr:nvSpPr>
        <xdr:cNvPr id="725" name="テキスト ボックス 724"/>
        <xdr:cNvSpPr txBox="1"/>
      </xdr:nvSpPr>
      <xdr:spPr>
        <a:xfrm>
          <a:off x="12547111" y="163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年度より学校給食が公金化されたことや、小中学校において自校調理方式で給食を実施していること、及び高等学校を２校有していることに加え、平成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ついては普通建設事業費が大幅に増となったことなどにより、類似団体平均よりも高い水準となっている。土木費については類似団体を下回る数値となっているが、これは普通建設事業費が低い水準と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年度を除いて黒字となっていたが、平成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引き続き令和元年度においても赤字となった。また、収支の結果による財源不足に対応するために財政調整基金を取り崩した結果、財政調整基金の残高は減少に転じることとなった。今後も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り、必要な財源の確保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毎年度、単年での資金不足が生じている病院事業会計を除き、実質赤字は発生していない。なお、病院事業会計に対しては平成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年度に一般会計より長期貸付を行うとともに、平成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年度及び令和元年度には補助金を交付することで資金不足を圧縮している。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の推移については、病院事業会計において引き続き資金不足額が生じることが懸念され、水道事業会計においても給水量の減少が見込まれるため、経営状況は厳しくなると想定される。さらに一般会計においても、これまで減少傾向だった公債費は今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増加傾向で推移することが予測され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、また扶助費等の社会保障関係経費や公共施設の老朽化対策などの投資的経費の増大が見込まれることなどから、厳しい財政運営が想定される。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s09756/Documents/0_&#36001;&#25919;&#35506;/5_&#27770;&#31639;&#32113;&#35336;/R1&#27770;&#31639;&#32113;&#35336;/70_&#22320;&#26041;&#36001;&#25919;&#29366;&#27841;&#36039;&#26009;&#38598;/2_&#36861;&#21152;&#20844;&#38283;&#20998;/2_&#20316;&#26989;&#12501;&#12457;&#12523;&#12480;/2_&#38442;&#21475;&#20418;&#38263;&#12363;&#12425;&#22238;&#31572;/&#12304;&#36001;&#25919;&#29366;&#27841;&#36039;&#26009;&#38598;&#12305;_282049_&#35199;&#23470;&#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33.9</v>
          </cell>
          <cell r="BX51">
            <v>29.1</v>
          </cell>
          <cell r="CF51">
            <v>18.899999999999999</v>
          </cell>
          <cell r="CN51">
            <v>8.6</v>
          </cell>
          <cell r="CV51">
            <v>6.3</v>
          </cell>
        </row>
        <row r="53">
          <cell r="BP53">
            <v>63.1</v>
          </cell>
          <cell r="BX53">
            <v>64.099999999999994</v>
          </cell>
          <cell r="CF53">
            <v>65.3</v>
          </cell>
          <cell r="CN53">
            <v>66.2</v>
          </cell>
          <cell r="CV53">
            <v>67</v>
          </cell>
        </row>
        <row r="55">
          <cell r="AN55" t="str">
            <v>類似団体内平均値</v>
          </cell>
          <cell r="BP55">
            <v>41.4</v>
          </cell>
          <cell r="BX55">
            <v>38.9</v>
          </cell>
          <cell r="CF55">
            <v>37.6</v>
          </cell>
          <cell r="CN55">
            <v>34</v>
          </cell>
          <cell r="CV55">
            <v>33.9</v>
          </cell>
        </row>
        <row r="57">
          <cell r="BP57">
            <v>60.2</v>
          </cell>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cell r="BP73">
            <v>33.9</v>
          </cell>
          <cell r="BX73">
            <v>29.1</v>
          </cell>
          <cell r="CF73">
            <v>18.899999999999999</v>
          </cell>
          <cell r="CN73">
            <v>8.6</v>
          </cell>
          <cell r="CV73">
            <v>6.3</v>
          </cell>
        </row>
        <row r="75">
          <cell r="BP75">
            <v>4.7</v>
          </cell>
          <cell r="BX75">
            <v>3.9</v>
          </cell>
          <cell r="CF75">
            <v>3.2</v>
          </cell>
          <cell r="CN75">
            <v>2.9</v>
          </cell>
          <cell r="CV75">
            <v>3.3</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175699538</v>
      </c>
      <c r="BO4" s="393"/>
      <c r="BP4" s="393"/>
      <c r="BQ4" s="393"/>
      <c r="BR4" s="393"/>
      <c r="BS4" s="393"/>
      <c r="BT4" s="393"/>
      <c r="BU4" s="394"/>
      <c r="BV4" s="392">
        <v>173128564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0.6</v>
      </c>
      <c r="CU4" s="399"/>
      <c r="CV4" s="399"/>
      <c r="CW4" s="399"/>
      <c r="CX4" s="399"/>
      <c r="CY4" s="399"/>
      <c r="CZ4" s="399"/>
      <c r="DA4" s="400"/>
      <c r="DB4" s="398">
        <v>0.7</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174383943</v>
      </c>
      <c r="BO5" s="430"/>
      <c r="BP5" s="430"/>
      <c r="BQ5" s="430"/>
      <c r="BR5" s="430"/>
      <c r="BS5" s="430"/>
      <c r="BT5" s="430"/>
      <c r="BU5" s="431"/>
      <c r="BV5" s="429">
        <v>172108135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99.6</v>
      </c>
      <c r="CU5" s="427"/>
      <c r="CV5" s="427"/>
      <c r="CW5" s="427"/>
      <c r="CX5" s="427"/>
      <c r="CY5" s="427"/>
      <c r="CZ5" s="427"/>
      <c r="DA5" s="428"/>
      <c r="DB5" s="426">
        <v>95.3</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1315595</v>
      </c>
      <c r="BO6" s="430"/>
      <c r="BP6" s="430"/>
      <c r="BQ6" s="430"/>
      <c r="BR6" s="430"/>
      <c r="BS6" s="430"/>
      <c r="BT6" s="430"/>
      <c r="BU6" s="431"/>
      <c r="BV6" s="429">
        <v>1020429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103.3</v>
      </c>
      <c r="CU6" s="467"/>
      <c r="CV6" s="467"/>
      <c r="CW6" s="467"/>
      <c r="CX6" s="467"/>
      <c r="CY6" s="467"/>
      <c r="CZ6" s="467"/>
      <c r="DA6" s="468"/>
      <c r="DB6" s="466">
        <v>100.2</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698420</v>
      </c>
      <c r="BO7" s="430"/>
      <c r="BP7" s="430"/>
      <c r="BQ7" s="430"/>
      <c r="BR7" s="430"/>
      <c r="BS7" s="430"/>
      <c r="BT7" s="430"/>
      <c r="BU7" s="431"/>
      <c r="BV7" s="429">
        <v>297048</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96281582</v>
      </c>
      <c r="CU7" s="430"/>
      <c r="CV7" s="430"/>
      <c r="CW7" s="430"/>
      <c r="CX7" s="430"/>
      <c r="CY7" s="430"/>
      <c r="CZ7" s="430"/>
      <c r="DA7" s="431"/>
      <c r="DB7" s="429">
        <v>97038384</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617175</v>
      </c>
      <c r="BO8" s="430"/>
      <c r="BP8" s="430"/>
      <c r="BQ8" s="430"/>
      <c r="BR8" s="430"/>
      <c r="BS8" s="430"/>
      <c r="BT8" s="430"/>
      <c r="BU8" s="431"/>
      <c r="BV8" s="429">
        <v>723381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0.95</v>
      </c>
      <c r="CU8" s="470"/>
      <c r="CV8" s="470"/>
      <c r="CW8" s="470"/>
      <c r="CX8" s="470"/>
      <c r="CY8" s="470"/>
      <c r="CZ8" s="470"/>
      <c r="DA8" s="471"/>
      <c r="DB8" s="469">
        <v>0.94</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487850</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-106206</v>
      </c>
      <c r="BO9" s="430"/>
      <c r="BP9" s="430"/>
      <c r="BQ9" s="430"/>
      <c r="BR9" s="430"/>
      <c r="BS9" s="430"/>
      <c r="BT9" s="430"/>
      <c r="BU9" s="431"/>
      <c r="BV9" s="429">
        <v>-1723803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12.4</v>
      </c>
      <c r="CU9" s="427"/>
      <c r="CV9" s="427"/>
      <c r="CW9" s="427"/>
      <c r="CX9" s="427"/>
      <c r="CY9" s="427"/>
      <c r="CZ9" s="427"/>
      <c r="DA9" s="428"/>
      <c r="DB9" s="426">
        <v>12.6</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482640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363113</v>
      </c>
      <c r="BO10" s="430"/>
      <c r="BP10" s="430"/>
      <c r="BQ10" s="430"/>
      <c r="BR10" s="430"/>
      <c r="BS10" s="430"/>
      <c r="BT10" s="430"/>
      <c r="BU10" s="431"/>
      <c r="BV10" s="429">
        <v>1228131</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115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c r="A12" s="187"/>
      <c r="B12" s="489" t="s">
        <v>129</v>
      </c>
      <c r="C12" s="490"/>
      <c r="D12" s="490"/>
      <c r="E12" s="490"/>
      <c r="F12" s="490"/>
      <c r="G12" s="490"/>
      <c r="H12" s="490"/>
      <c r="I12" s="490"/>
      <c r="J12" s="490"/>
      <c r="K12" s="491"/>
      <c r="L12" s="498" t="s">
        <v>130</v>
      </c>
      <c r="M12" s="499"/>
      <c r="N12" s="499"/>
      <c r="O12" s="499"/>
      <c r="P12" s="499"/>
      <c r="Q12" s="500"/>
      <c r="R12" s="501">
        <v>484357</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94</v>
      </c>
      <c r="AV12" s="462"/>
      <c r="AW12" s="462"/>
      <c r="AX12" s="462"/>
      <c r="AY12" s="463" t="s">
        <v>134</v>
      </c>
      <c r="AZ12" s="464"/>
      <c r="BA12" s="464"/>
      <c r="BB12" s="464"/>
      <c r="BC12" s="464"/>
      <c r="BD12" s="464"/>
      <c r="BE12" s="464"/>
      <c r="BF12" s="464"/>
      <c r="BG12" s="464"/>
      <c r="BH12" s="464"/>
      <c r="BI12" s="464"/>
      <c r="BJ12" s="464"/>
      <c r="BK12" s="464"/>
      <c r="BL12" s="464"/>
      <c r="BM12" s="465"/>
      <c r="BN12" s="429">
        <v>5300000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477221</v>
      </c>
      <c r="S13" s="514"/>
      <c r="T13" s="514"/>
      <c r="U13" s="514"/>
      <c r="V13" s="515"/>
      <c r="W13" s="445" t="s">
        <v>138</v>
      </c>
      <c r="X13" s="446"/>
      <c r="Y13" s="446"/>
      <c r="Z13" s="446"/>
      <c r="AA13" s="446"/>
      <c r="AB13" s="436"/>
      <c r="AC13" s="480">
        <v>646</v>
      </c>
      <c r="AD13" s="481"/>
      <c r="AE13" s="481"/>
      <c r="AF13" s="481"/>
      <c r="AG13" s="523"/>
      <c r="AH13" s="480">
        <v>632</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-5043093</v>
      </c>
      <c r="BO13" s="430"/>
      <c r="BP13" s="430"/>
      <c r="BQ13" s="430"/>
      <c r="BR13" s="430"/>
      <c r="BS13" s="430"/>
      <c r="BT13" s="430"/>
      <c r="BU13" s="431"/>
      <c r="BV13" s="429">
        <v>-495672</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3.3</v>
      </c>
      <c r="CU13" s="427"/>
      <c r="CV13" s="427"/>
      <c r="CW13" s="427"/>
      <c r="CX13" s="427"/>
      <c r="CY13" s="427"/>
      <c r="CZ13" s="427"/>
      <c r="DA13" s="428"/>
      <c r="DB13" s="426">
        <v>2.9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485189</v>
      </c>
      <c r="S14" s="514"/>
      <c r="T14" s="514"/>
      <c r="U14" s="514"/>
      <c r="V14" s="515"/>
      <c r="W14" s="419"/>
      <c r="X14" s="420"/>
      <c r="Y14" s="420"/>
      <c r="Z14" s="420"/>
      <c r="AA14" s="420"/>
      <c r="AB14" s="409"/>
      <c r="AC14" s="516">
        <v>0.3</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6.3</v>
      </c>
      <c r="CU14" s="528"/>
      <c r="CV14" s="528"/>
      <c r="CW14" s="528"/>
      <c r="CX14" s="528"/>
      <c r="CY14" s="528"/>
      <c r="CZ14" s="528"/>
      <c r="DA14" s="529"/>
      <c r="DB14" s="527">
        <v>8.6</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145</v>
      </c>
      <c r="N15" s="521"/>
      <c r="O15" s="521"/>
      <c r="P15" s="521"/>
      <c r="Q15" s="522"/>
      <c r="R15" s="513">
        <v>478480</v>
      </c>
      <c r="S15" s="514"/>
      <c r="T15" s="514"/>
      <c r="U15" s="514"/>
      <c r="V15" s="515"/>
      <c r="W15" s="445" t="s">
        <v>146</v>
      </c>
      <c r="X15" s="446"/>
      <c r="Y15" s="446"/>
      <c r="Z15" s="446"/>
      <c r="AA15" s="446"/>
      <c r="AB15" s="436"/>
      <c r="AC15" s="480">
        <v>38197</v>
      </c>
      <c r="AD15" s="481"/>
      <c r="AE15" s="481"/>
      <c r="AF15" s="481"/>
      <c r="AG15" s="523"/>
      <c r="AH15" s="480">
        <v>38783</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68399527</v>
      </c>
      <c r="BO15" s="393"/>
      <c r="BP15" s="393"/>
      <c r="BQ15" s="393"/>
      <c r="BR15" s="393"/>
      <c r="BS15" s="393"/>
      <c r="BT15" s="393"/>
      <c r="BU15" s="394"/>
      <c r="BV15" s="392">
        <v>67994501</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19.7</v>
      </c>
      <c r="AD16" s="517"/>
      <c r="AE16" s="517"/>
      <c r="AF16" s="517"/>
      <c r="AG16" s="518"/>
      <c r="AH16" s="516">
        <v>19.3</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71388267</v>
      </c>
      <c r="BO16" s="430"/>
      <c r="BP16" s="430"/>
      <c r="BQ16" s="430"/>
      <c r="BR16" s="430"/>
      <c r="BS16" s="430"/>
      <c r="BT16" s="430"/>
      <c r="BU16" s="431"/>
      <c r="BV16" s="429">
        <v>71262678</v>
      </c>
      <c r="BW16" s="430"/>
      <c r="BX16" s="430"/>
      <c r="BY16" s="430"/>
      <c r="BZ16" s="430"/>
      <c r="CA16" s="430"/>
      <c r="CB16" s="430"/>
      <c r="CC16" s="431"/>
      <c r="CD16" s="201"/>
      <c r="CE16" s="539" t="s">
        <v>152</v>
      </c>
      <c r="CF16" s="539"/>
      <c r="CG16" s="539"/>
      <c r="CH16" s="539"/>
      <c r="CI16" s="539"/>
      <c r="CJ16" s="539"/>
      <c r="CK16" s="539"/>
      <c r="CL16" s="539"/>
      <c r="CM16" s="539"/>
      <c r="CN16" s="539"/>
      <c r="CO16" s="539"/>
      <c r="CP16" s="539"/>
      <c r="CQ16" s="539"/>
      <c r="CR16" s="539"/>
      <c r="CS16" s="540"/>
      <c r="CT16" s="426">
        <v>1.3</v>
      </c>
      <c r="CU16" s="427"/>
      <c r="CV16" s="427"/>
      <c r="CW16" s="427"/>
      <c r="CX16" s="427"/>
      <c r="CY16" s="427"/>
      <c r="CZ16" s="427"/>
      <c r="DA16" s="428"/>
      <c r="DB16" s="426">
        <v>3.8</v>
      </c>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155543</v>
      </c>
      <c r="AD17" s="481"/>
      <c r="AE17" s="481"/>
      <c r="AF17" s="481"/>
      <c r="AG17" s="523"/>
      <c r="AH17" s="480">
        <v>161758</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89787485</v>
      </c>
      <c r="BO17" s="430"/>
      <c r="BP17" s="430"/>
      <c r="BQ17" s="430"/>
      <c r="BR17" s="430"/>
      <c r="BS17" s="430"/>
      <c r="BT17" s="430"/>
      <c r="BU17" s="431"/>
      <c r="BV17" s="429">
        <v>88987183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99.96</v>
      </c>
      <c r="M18" s="545"/>
      <c r="N18" s="545"/>
      <c r="O18" s="545"/>
      <c r="P18" s="545"/>
      <c r="Q18" s="545"/>
      <c r="R18" s="546"/>
      <c r="S18" s="546"/>
      <c r="T18" s="546"/>
      <c r="U18" s="546"/>
      <c r="V18" s="547"/>
      <c r="W18" s="447"/>
      <c r="X18" s="448"/>
      <c r="Y18" s="448"/>
      <c r="Z18" s="448"/>
      <c r="AA18" s="448"/>
      <c r="AB18" s="439"/>
      <c r="AC18" s="548">
        <v>80</v>
      </c>
      <c r="AD18" s="549"/>
      <c r="AE18" s="549"/>
      <c r="AF18" s="549"/>
      <c r="AG18" s="550"/>
      <c r="AH18" s="548">
        <v>80.400000000000006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98204746</v>
      </c>
      <c r="BO18" s="430"/>
      <c r="BP18" s="430"/>
      <c r="BQ18" s="430"/>
      <c r="BR18" s="430"/>
      <c r="BS18" s="430"/>
      <c r="BT18" s="430"/>
      <c r="BU18" s="431"/>
      <c r="BV18" s="429">
        <v>94710811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4880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114599414</v>
      </c>
      <c r="BO19" s="430"/>
      <c r="BP19" s="430"/>
      <c r="BQ19" s="430"/>
      <c r="BR19" s="430"/>
      <c r="BS19" s="430"/>
      <c r="BT19" s="430"/>
      <c r="BU19" s="431"/>
      <c r="BV19" s="429">
        <v>111438737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210965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136232758</v>
      </c>
      <c r="BO23" s="430"/>
      <c r="BP23" s="430"/>
      <c r="BQ23" s="430"/>
      <c r="BR23" s="430"/>
      <c r="BS23" s="430"/>
      <c r="BT23" s="430"/>
      <c r="BU23" s="431"/>
      <c r="BV23" s="429">
        <v>139586296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9889</v>
      </c>
      <c r="R24" s="481"/>
      <c r="S24" s="481"/>
      <c r="T24" s="481"/>
      <c r="U24" s="481"/>
      <c r="V24" s="523"/>
      <c r="W24" s="582"/>
      <c r="X24" s="570"/>
      <c r="Y24" s="571"/>
      <c r="Z24" s="479" t="s">
        <v>171</v>
      </c>
      <c r="AA24" s="459"/>
      <c r="AB24" s="459"/>
      <c r="AC24" s="459"/>
      <c r="AD24" s="459"/>
      <c r="AE24" s="459"/>
      <c r="AF24" s="459"/>
      <c r="AG24" s="460"/>
      <c r="AH24" s="480">
        <v>3047</v>
      </c>
      <c r="AI24" s="481"/>
      <c r="AJ24" s="481"/>
      <c r="AK24" s="481"/>
      <c r="AL24" s="523"/>
      <c r="AM24" s="480">
        <v>9537110</v>
      </c>
      <c r="AN24" s="481"/>
      <c r="AO24" s="481"/>
      <c r="AP24" s="481"/>
      <c r="AQ24" s="481"/>
      <c r="AR24" s="523"/>
      <c r="AS24" s="480">
        <v>3130</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116741014</v>
      </c>
      <c r="BO24" s="430"/>
      <c r="BP24" s="430"/>
      <c r="BQ24" s="430"/>
      <c r="BR24" s="430"/>
      <c r="BS24" s="430"/>
      <c r="BT24" s="430"/>
      <c r="BU24" s="431"/>
      <c r="BV24" s="429">
        <v>122463524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2</v>
      </c>
      <c r="M25" s="481"/>
      <c r="N25" s="481"/>
      <c r="O25" s="481"/>
      <c r="P25" s="523"/>
      <c r="Q25" s="480">
        <v>9740</v>
      </c>
      <c r="R25" s="481"/>
      <c r="S25" s="481"/>
      <c r="T25" s="481"/>
      <c r="U25" s="481"/>
      <c r="V25" s="523"/>
      <c r="W25" s="582"/>
      <c r="X25" s="570"/>
      <c r="Y25" s="571"/>
      <c r="Z25" s="479" t="s">
        <v>174</v>
      </c>
      <c r="AA25" s="459"/>
      <c r="AB25" s="459"/>
      <c r="AC25" s="459"/>
      <c r="AD25" s="459"/>
      <c r="AE25" s="459"/>
      <c r="AF25" s="459"/>
      <c r="AG25" s="460"/>
      <c r="AH25" s="480">
        <v>477</v>
      </c>
      <c r="AI25" s="481"/>
      <c r="AJ25" s="481"/>
      <c r="AK25" s="481"/>
      <c r="AL25" s="523"/>
      <c r="AM25" s="480">
        <v>1398564</v>
      </c>
      <c r="AN25" s="481"/>
      <c r="AO25" s="481"/>
      <c r="AP25" s="481"/>
      <c r="AQ25" s="481"/>
      <c r="AR25" s="523"/>
      <c r="AS25" s="480">
        <v>2932</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59168780</v>
      </c>
      <c r="BO25" s="393"/>
      <c r="BP25" s="393"/>
      <c r="BQ25" s="393"/>
      <c r="BR25" s="393"/>
      <c r="BS25" s="393"/>
      <c r="BT25" s="393"/>
      <c r="BU25" s="394"/>
      <c r="BV25" s="392">
        <v>52124754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8270</v>
      </c>
      <c r="R26" s="481"/>
      <c r="S26" s="481"/>
      <c r="T26" s="481"/>
      <c r="U26" s="481"/>
      <c r="V26" s="523"/>
      <c r="W26" s="582"/>
      <c r="X26" s="570"/>
      <c r="Y26" s="571"/>
      <c r="Z26" s="479" t="s">
        <v>177</v>
      </c>
      <c r="AA26" s="592"/>
      <c r="AB26" s="592"/>
      <c r="AC26" s="592"/>
      <c r="AD26" s="592"/>
      <c r="AE26" s="592"/>
      <c r="AF26" s="592"/>
      <c r="AG26" s="593"/>
      <c r="AH26" s="480">
        <v>433</v>
      </c>
      <c r="AI26" s="481"/>
      <c r="AJ26" s="481"/>
      <c r="AK26" s="481"/>
      <c r="AL26" s="523"/>
      <c r="AM26" s="480">
        <v>1519830</v>
      </c>
      <c r="AN26" s="481"/>
      <c r="AO26" s="481"/>
      <c r="AP26" s="481"/>
      <c r="AQ26" s="481"/>
      <c r="AR26" s="523"/>
      <c r="AS26" s="480">
        <v>3510</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8270</v>
      </c>
      <c r="R27" s="481"/>
      <c r="S27" s="481"/>
      <c r="T27" s="481"/>
      <c r="U27" s="481"/>
      <c r="V27" s="523"/>
      <c r="W27" s="582"/>
      <c r="X27" s="570"/>
      <c r="Y27" s="571"/>
      <c r="Z27" s="479" t="s">
        <v>180</v>
      </c>
      <c r="AA27" s="459"/>
      <c r="AB27" s="459"/>
      <c r="AC27" s="459"/>
      <c r="AD27" s="459"/>
      <c r="AE27" s="459"/>
      <c r="AF27" s="459"/>
      <c r="AG27" s="460"/>
      <c r="AH27" s="480">
        <v>197</v>
      </c>
      <c r="AI27" s="481"/>
      <c r="AJ27" s="481"/>
      <c r="AK27" s="481"/>
      <c r="AL27" s="523"/>
      <c r="AM27" s="480">
        <v>778839</v>
      </c>
      <c r="AN27" s="481"/>
      <c r="AO27" s="481"/>
      <c r="AP27" s="481"/>
      <c r="AQ27" s="481"/>
      <c r="AR27" s="523"/>
      <c r="AS27" s="480">
        <v>3953</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136</v>
      </c>
      <c r="BO27" s="606"/>
      <c r="BP27" s="606"/>
      <c r="BQ27" s="606"/>
      <c r="BR27" s="606"/>
      <c r="BS27" s="606"/>
      <c r="BT27" s="606"/>
      <c r="BU27" s="607"/>
      <c r="BV27" s="605" t="s">
        <v>136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7480</v>
      </c>
      <c r="R28" s="481"/>
      <c r="S28" s="481"/>
      <c r="T28" s="481"/>
      <c r="U28" s="481"/>
      <c r="V28" s="523"/>
      <c r="W28" s="582"/>
      <c r="X28" s="570"/>
      <c r="Y28" s="571"/>
      <c r="Z28" s="479" t="s">
        <v>183</v>
      </c>
      <c r="AA28" s="459"/>
      <c r="AB28" s="459"/>
      <c r="AC28" s="459"/>
      <c r="AD28" s="459"/>
      <c r="AE28" s="459"/>
      <c r="AF28" s="459"/>
      <c r="AG28" s="460"/>
      <c r="AH28" s="480" t="s">
        <v>136</v>
      </c>
      <c r="AI28" s="481"/>
      <c r="AJ28" s="481"/>
      <c r="AK28" s="481"/>
      <c r="AL28" s="523"/>
      <c r="AM28" s="480" t="s">
        <v>136</v>
      </c>
      <c r="AN28" s="481"/>
      <c r="AO28" s="481"/>
      <c r="AP28" s="481"/>
      <c r="AQ28" s="481"/>
      <c r="AR28" s="523"/>
      <c r="AS28" s="480" t="s">
        <v>136</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17558381</v>
      </c>
      <c r="BO28" s="393"/>
      <c r="BP28" s="393"/>
      <c r="BQ28" s="393"/>
      <c r="BR28" s="393"/>
      <c r="BS28" s="393"/>
      <c r="BT28" s="393"/>
      <c r="BU28" s="394"/>
      <c r="BV28" s="392">
        <v>22495268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39</v>
      </c>
      <c r="M29" s="481"/>
      <c r="N29" s="481"/>
      <c r="O29" s="481"/>
      <c r="P29" s="523"/>
      <c r="Q29" s="480">
        <v>6870</v>
      </c>
      <c r="R29" s="481"/>
      <c r="S29" s="481"/>
      <c r="T29" s="481"/>
      <c r="U29" s="481"/>
      <c r="V29" s="523"/>
      <c r="W29" s="583"/>
      <c r="X29" s="584"/>
      <c r="Y29" s="585"/>
      <c r="Z29" s="479" t="s">
        <v>186</v>
      </c>
      <c r="AA29" s="459"/>
      <c r="AB29" s="459"/>
      <c r="AC29" s="459"/>
      <c r="AD29" s="459"/>
      <c r="AE29" s="459"/>
      <c r="AF29" s="459"/>
      <c r="AG29" s="460"/>
      <c r="AH29" s="480">
        <v>3244</v>
      </c>
      <c r="AI29" s="481"/>
      <c r="AJ29" s="481"/>
      <c r="AK29" s="481"/>
      <c r="AL29" s="523"/>
      <c r="AM29" s="480">
        <v>10315949</v>
      </c>
      <c r="AN29" s="481"/>
      <c r="AO29" s="481"/>
      <c r="AP29" s="481"/>
      <c r="AQ29" s="481"/>
      <c r="AR29" s="523"/>
      <c r="AS29" s="480">
        <v>3180</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3503934</v>
      </c>
      <c r="BO29" s="430"/>
      <c r="BP29" s="430"/>
      <c r="BQ29" s="430"/>
      <c r="BR29" s="430"/>
      <c r="BS29" s="430"/>
      <c r="BT29" s="430"/>
      <c r="BU29" s="431"/>
      <c r="BV29" s="429">
        <v>3516567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101.4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7272208</v>
      </c>
      <c r="BO30" s="606"/>
      <c r="BP30" s="606"/>
      <c r="BQ30" s="606"/>
      <c r="BR30" s="606"/>
      <c r="BS30" s="606"/>
      <c r="BT30" s="606"/>
      <c r="BU30" s="607"/>
      <c r="BV30" s="605">
        <v>6843156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9</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13</v>
      </c>
      <c r="BF34" s="618"/>
      <c r="BG34" s="619" t="str">
        <f>IF('各会計、関係団体の財政状況及び健全化判断比率'!B36="","",'各会計、関係団体の財政状況及び健全化判断比率'!B36)</f>
        <v>食肉センター特別会計</v>
      </c>
      <c r="BH34" s="619"/>
      <c r="BI34" s="619"/>
      <c r="BJ34" s="619"/>
      <c r="BK34" s="619"/>
      <c r="BL34" s="619"/>
      <c r="BM34" s="619"/>
      <c r="BN34" s="619"/>
      <c r="BO34" s="619"/>
      <c r="BP34" s="619"/>
      <c r="BQ34" s="619"/>
      <c r="BR34" s="619"/>
      <c r="BS34" s="619"/>
      <c r="BT34" s="619"/>
      <c r="BU34" s="619"/>
      <c r="BV34" s="214"/>
      <c r="BW34" s="618">
        <f>IF(BY34="","",MAX(C34:D43,U34:V43,AM34:AN43,BE34:BF43)+1)</f>
        <v>14</v>
      </c>
      <c r="BX34" s="618"/>
      <c r="BY34" s="619" t="str">
        <f>IF('各会計、関係団体の財政状況及び健全化判断比率'!B68="","",'各会計、関係団体の財政状況及び健全化判断比率'!B68)</f>
        <v>阪神水道企業団</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公益財団法人　西宮文化振興財団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中小企業勤労者福祉共済事業特別会計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10</v>
      </c>
      <c r="AN35" s="618"/>
      <c r="AO35" s="619" t="str">
        <f>IF('各会計、関係団体の財政状況及び健全化判断比率'!B33="","",'各会計、関係団体の財政状況及び健全化判断比率'!B33)</f>
        <v>工業用水道事業会計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15</v>
      </c>
      <c r="BX35" s="618"/>
      <c r="BY35" s="619" t="str">
        <f>IF('各会計、関係団体の財政状況及び健全化判断比率'!B69="","",'各会計、関係団体の財政状況及び健全化判断比率'!B69)</f>
        <v>丹波少年自然の家事務組合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公益財団法人　西宮スポーツセンター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公共用地買収事業特別会計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f t="shared" si="0"/>
        <v>11</v>
      </c>
      <c r="AN36" s="618"/>
      <c r="AO36" s="619" t="str">
        <f>IF('各会計、関係団体の財政状況及び健全化判断比率'!B34="","",'各会計、関係団体の財政状況及び健全化判断比率'!B34)</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16</v>
      </c>
      <c r="BX36" s="618"/>
      <c r="BY36" s="619" t="str">
        <f>IF('各会計、関係団体の財政状況及び健全化判断比率'!B70="","",'各会計、関係団体の財政状況及び健全化判断比率'!B70)</f>
        <v>兵庫県後期高齢者医療広域連合（一般会計）</v>
      </c>
      <c r="BZ36" s="619"/>
      <c r="CA36" s="619"/>
      <c r="CB36" s="619"/>
      <c r="CC36" s="619"/>
      <c r="CD36" s="619"/>
      <c r="CE36" s="619"/>
      <c r="CF36" s="619"/>
      <c r="CG36" s="619"/>
      <c r="CH36" s="619"/>
      <c r="CI36" s="619"/>
      <c r="CJ36" s="619"/>
      <c r="CK36" s="619"/>
      <c r="CL36" s="619"/>
      <c r="CM36" s="619"/>
      <c r="CN36" s="214"/>
      <c r="CO36" s="618">
        <f t="shared" si="3"/>
        <v>20</v>
      </c>
      <c r="CP36" s="618"/>
      <c r="CQ36" s="619" t="str">
        <f>IF('各会計、関係団体の財政状況及び健全化判断比率'!BS9="","",'各会計、関係団体の財政状況及び健全化判断比率'!BS9)</f>
        <v>公益財団法人　西宮市国際交流協会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母子父子寡婦福祉資金貸付事業特別会計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農業共済事業特別会計</v>
      </c>
      <c r="X37" s="619"/>
      <c r="Y37" s="619"/>
      <c r="Z37" s="619"/>
      <c r="AA37" s="619"/>
      <c r="AB37" s="619"/>
      <c r="AC37" s="619"/>
      <c r="AD37" s="619"/>
      <c r="AE37" s="619"/>
      <c r="AF37" s="619"/>
      <c r="AG37" s="619"/>
      <c r="AH37" s="619"/>
      <c r="AI37" s="619"/>
      <c r="AJ37" s="619"/>
      <c r="AK37" s="619"/>
      <c r="AL37" s="214"/>
      <c r="AM37" s="618">
        <f t="shared" si="0"/>
        <v>12</v>
      </c>
      <c r="AN37" s="618"/>
      <c r="AO37" s="619" t="str">
        <f>IF('各会計、関係団体の財政状況及び健全化判断比率'!B35="","",'各会計、関係団体の財政状況及び健全化判断比率'!B35)</f>
        <v>病院事業会計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17</v>
      </c>
      <c r="BX37" s="618"/>
      <c r="BY37" s="619" t="str">
        <f>IF('各会計、関係団体の財政状況及び健全化判断比率'!B71="","",'各会計、関係団体の財政状況及び健全化判断比率'!B71)</f>
        <v>兵庫県後期高齢者医療広域連合（特別会計）</v>
      </c>
      <c r="BZ37" s="619"/>
      <c r="CA37" s="619"/>
      <c r="CB37" s="619"/>
      <c r="CC37" s="619"/>
      <c r="CD37" s="619"/>
      <c r="CE37" s="619"/>
      <c r="CF37" s="619"/>
      <c r="CG37" s="619"/>
      <c r="CH37" s="619"/>
      <c r="CI37" s="619"/>
      <c r="CJ37" s="619"/>
      <c r="CK37" s="619"/>
      <c r="CL37" s="619"/>
      <c r="CM37" s="619"/>
      <c r="CN37" s="214"/>
      <c r="CO37" s="618">
        <f t="shared" si="3"/>
        <v>21</v>
      </c>
      <c r="CP37" s="618"/>
      <c r="CQ37" s="619" t="str">
        <f>IF('各会計、関係団体の財政状況及び健全化判断比率'!BS10="","",'各会計、関係団体の財政状況及び健全化判断比率'!BS10)</f>
        <v>西宮市都市管理株式会社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22</v>
      </c>
      <c r="CP38" s="618"/>
      <c r="CQ38" s="619" t="str">
        <f>IF('各会計、関係団体の財政状況及び健全化判断比率'!BS11="","",'各会計、関係団体の財政状況及び健全化判断比率'!BS11)</f>
        <v>株式会社　鳴尾ウォーターワールド</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23</v>
      </c>
      <c r="CP39" s="618"/>
      <c r="CQ39" s="619" t="str">
        <f>IF('各会計、関係団体の財政状況及び健全化判断比率'!BS12="","",'各会計、関係団体の財政状況及び健全化判断比率'!BS12)</f>
        <v>一般財団法人西宮市都市整備公社</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24</v>
      </c>
      <c r="CP40" s="618"/>
      <c r="CQ40" s="619" t="str">
        <f>IF('各会計、関係団体の財政状況及び健全化判断比率'!BS13="","",'各会計、関係団体の財政状況及び健全化判断比率'!BS13)</f>
        <v>西宮市土地開発公社</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〇</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25</v>
      </c>
      <c r="CP41" s="618"/>
      <c r="CQ41" s="619" t="str">
        <f>IF('各会計、関係団体の財政状況及び健全化判断比率'!BS14="","",'各会計、関係団体の財政状況及び健全化判断比率'!BS14)</f>
        <v>社会福祉法人　阪神福祉事業団</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〇</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26</v>
      </c>
      <c r="CP42" s="618"/>
      <c r="CQ42" s="619" t="str">
        <f>IF('各会計、関係団体の財政状況及び健全化判断比率'!BS15="","",'各会計、関係団体の財政状況及び健全化判断比率'!BS15)</f>
        <v>兵庫県信用保証協会</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〇</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27</v>
      </c>
      <c r="CP43" s="618"/>
      <c r="CQ43" s="619" t="str">
        <f>IF('各会計、関係団体の財政状況及び健全化判断比率'!BS16="","",'各会計、関係団体の財政状況及び健全化判断比率'!BS16)</f>
        <v>西宮市住宅整備資金等融資</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〇</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a2bzwXabfrPzREa5VFPGrNvQQES4ZH8at8Dal/IkccjOG8uJUOdbMZPcSvWDe/QrcMkrbUYer8R/wQ1xxqtHUQ==" saltValue="PdNLRTJ4PEOKIHYkT15W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13" t="s">
        <v>573</v>
      </c>
      <c r="D34" s="1213"/>
      <c r="E34" s="1214"/>
      <c r="F34" s="32" t="s">
        <v>574</v>
      </c>
      <c r="G34" s="33" t="s">
        <v>575</v>
      </c>
      <c r="H34" s="33" t="s">
        <v>576</v>
      </c>
      <c r="I34" s="33" t="s">
        <v>577</v>
      </c>
      <c r="J34" s="34" t="s">
        <v>578</v>
      </c>
      <c r="K34" s="22"/>
      <c r="L34" s="22"/>
      <c r="M34" s="22"/>
      <c r="N34" s="22"/>
      <c r="O34" s="22"/>
      <c r="P34" s="22"/>
    </row>
    <row r="35" spans="1:16" ht="39" customHeight="1">
      <c r="A35" s="22"/>
      <c r="B35" s="35"/>
      <c r="C35" s="1207" t="s">
        <v>579</v>
      </c>
      <c r="D35" s="1208"/>
      <c r="E35" s="1209"/>
      <c r="F35" s="36">
        <v>2.38</v>
      </c>
      <c r="G35" s="37">
        <v>2.92</v>
      </c>
      <c r="H35" s="37">
        <v>3.37</v>
      </c>
      <c r="I35" s="37">
        <v>4.1900000000000004</v>
      </c>
      <c r="J35" s="38">
        <v>4.6900000000000004</v>
      </c>
      <c r="K35" s="22"/>
      <c r="L35" s="22"/>
      <c r="M35" s="22"/>
      <c r="N35" s="22"/>
      <c r="O35" s="22"/>
      <c r="P35" s="22"/>
    </row>
    <row r="36" spans="1:16" ht="39" customHeight="1">
      <c r="A36" s="22"/>
      <c r="B36" s="35"/>
      <c r="C36" s="1207" t="s">
        <v>580</v>
      </c>
      <c r="D36" s="1208"/>
      <c r="E36" s="1209"/>
      <c r="F36" s="36">
        <v>2.52</v>
      </c>
      <c r="G36" s="37">
        <v>2.63</v>
      </c>
      <c r="H36" s="37">
        <v>2.79</v>
      </c>
      <c r="I36" s="37">
        <v>2.9</v>
      </c>
      <c r="J36" s="38">
        <v>3.05</v>
      </c>
      <c r="K36" s="22"/>
      <c r="L36" s="22"/>
      <c r="M36" s="22"/>
      <c r="N36" s="22"/>
      <c r="O36" s="22"/>
      <c r="P36" s="22"/>
    </row>
    <row r="37" spans="1:16" ht="39" customHeight="1">
      <c r="A37" s="22"/>
      <c r="B37" s="35"/>
      <c r="C37" s="1207" t="s">
        <v>581</v>
      </c>
      <c r="D37" s="1208"/>
      <c r="E37" s="1209"/>
      <c r="F37" s="36">
        <v>1.35</v>
      </c>
      <c r="G37" s="37">
        <v>1.39</v>
      </c>
      <c r="H37" s="37">
        <v>1.44</v>
      </c>
      <c r="I37" s="37">
        <v>1.58</v>
      </c>
      <c r="J37" s="38">
        <v>2.3199999999999998</v>
      </c>
      <c r="K37" s="22"/>
      <c r="L37" s="22"/>
      <c r="M37" s="22"/>
      <c r="N37" s="22"/>
      <c r="O37" s="22"/>
      <c r="P37" s="22"/>
    </row>
    <row r="38" spans="1:16" ht="39" customHeight="1">
      <c r="A38" s="22"/>
      <c r="B38" s="35"/>
      <c r="C38" s="1207" t="s">
        <v>582</v>
      </c>
      <c r="D38" s="1208"/>
      <c r="E38" s="1209"/>
      <c r="F38" s="36">
        <v>0.35</v>
      </c>
      <c r="G38" s="37">
        <v>0.57999999999999996</v>
      </c>
      <c r="H38" s="37">
        <v>0.39</v>
      </c>
      <c r="I38" s="37">
        <v>0.89</v>
      </c>
      <c r="J38" s="38">
        <v>0.78</v>
      </c>
      <c r="K38" s="22"/>
      <c r="L38" s="22"/>
      <c r="M38" s="22"/>
      <c r="N38" s="22"/>
      <c r="O38" s="22"/>
      <c r="P38" s="22"/>
    </row>
    <row r="39" spans="1:16" ht="39" customHeight="1">
      <c r="A39" s="22"/>
      <c r="B39" s="35"/>
      <c r="C39" s="1207" t="s">
        <v>583</v>
      </c>
      <c r="D39" s="1208"/>
      <c r="E39" s="1209"/>
      <c r="F39" s="36">
        <v>2.69</v>
      </c>
      <c r="G39" s="37">
        <v>2.5</v>
      </c>
      <c r="H39" s="37">
        <v>2.5</v>
      </c>
      <c r="I39" s="37">
        <v>0.73</v>
      </c>
      <c r="J39" s="38">
        <v>0.62</v>
      </c>
      <c r="K39" s="22"/>
      <c r="L39" s="22"/>
      <c r="M39" s="22"/>
      <c r="N39" s="22"/>
      <c r="O39" s="22"/>
      <c r="P39" s="22"/>
    </row>
    <row r="40" spans="1:16" ht="39" customHeight="1">
      <c r="A40" s="22"/>
      <c r="B40" s="35"/>
      <c r="C40" s="1207" t="s">
        <v>584</v>
      </c>
      <c r="D40" s="1208"/>
      <c r="E40" s="1209"/>
      <c r="F40" s="36">
        <v>0.12</v>
      </c>
      <c r="G40" s="37">
        <v>0.4</v>
      </c>
      <c r="H40" s="37">
        <v>1.27</v>
      </c>
      <c r="I40" s="37">
        <v>0.24</v>
      </c>
      <c r="J40" s="38">
        <v>0.34</v>
      </c>
      <c r="K40" s="22"/>
      <c r="L40" s="22"/>
      <c r="M40" s="22"/>
      <c r="N40" s="22"/>
      <c r="O40" s="22"/>
      <c r="P40" s="22"/>
    </row>
    <row r="41" spans="1:16" ht="39" customHeight="1">
      <c r="A41" s="22"/>
      <c r="B41" s="35"/>
      <c r="C41" s="1207" t="s">
        <v>585</v>
      </c>
      <c r="D41" s="1208"/>
      <c r="E41" s="1209"/>
      <c r="F41" s="36">
        <v>0.21</v>
      </c>
      <c r="G41" s="37">
        <v>0.22</v>
      </c>
      <c r="H41" s="37">
        <v>0.24</v>
      </c>
      <c r="I41" s="37">
        <v>0.25</v>
      </c>
      <c r="J41" s="38">
        <v>0.25</v>
      </c>
      <c r="K41" s="22"/>
      <c r="L41" s="22"/>
      <c r="M41" s="22"/>
      <c r="N41" s="22"/>
      <c r="O41" s="22"/>
      <c r="P41" s="22"/>
    </row>
    <row r="42" spans="1:16" ht="39" customHeight="1">
      <c r="A42" s="22"/>
      <c r="B42" s="39"/>
      <c r="C42" s="1207" t="s">
        <v>586</v>
      </c>
      <c r="D42" s="1208"/>
      <c r="E42" s="1209"/>
      <c r="F42" s="36" t="s">
        <v>525</v>
      </c>
      <c r="G42" s="37" t="s">
        <v>525</v>
      </c>
      <c r="H42" s="37" t="s">
        <v>525</v>
      </c>
      <c r="I42" s="37" t="s">
        <v>525</v>
      </c>
      <c r="J42" s="38" t="s">
        <v>525</v>
      </c>
      <c r="K42" s="22"/>
      <c r="L42" s="22"/>
      <c r="M42" s="22"/>
      <c r="N42" s="22"/>
      <c r="O42" s="22"/>
      <c r="P42" s="22"/>
    </row>
    <row r="43" spans="1:16" ht="39" customHeight="1" thickBot="1">
      <c r="A43" s="22"/>
      <c r="B43" s="40"/>
      <c r="C43" s="1210" t="s">
        <v>587</v>
      </c>
      <c r="D43" s="1211"/>
      <c r="E43" s="1212"/>
      <c r="F43" s="41">
        <v>0.01</v>
      </c>
      <c r="G43" s="42">
        <v>0.01</v>
      </c>
      <c r="H43" s="42">
        <v>0.01</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VHvPGruHFjpzZJflTGgmfIILJfFUMdGZkxrk3eUkaZBxtMQaBYGBw5wLsXMcunXShz8ev1gBqUn1EdgLcQ4Pw==" saltValue="VJjlNi744yh1SAE4ucE2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15" t="s">
        <v>11</v>
      </c>
      <c r="C45" s="1216"/>
      <c r="D45" s="58"/>
      <c r="E45" s="1221" t="s">
        <v>12</v>
      </c>
      <c r="F45" s="1221"/>
      <c r="G45" s="1221"/>
      <c r="H45" s="1221"/>
      <c r="I45" s="1221"/>
      <c r="J45" s="1222"/>
      <c r="K45" s="59">
        <v>18190</v>
      </c>
      <c r="L45" s="60">
        <v>17388</v>
      </c>
      <c r="M45" s="60">
        <v>14812</v>
      </c>
      <c r="N45" s="60">
        <v>14829</v>
      </c>
      <c r="O45" s="61">
        <v>15112</v>
      </c>
      <c r="P45" s="48"/>
      <c r="Q45" s="48"/>
      <c r="R45" s="48"/>
      <c r="S45" s="48"/>
      <c r="T45" s="48"/>
      <c r="U45" s="48"/>
    </row>
    <row r="46" spans="1:21" ht="30.75" customHeight="1">
      <c r="A46" s="48"/>
      <c r="B46" s="1217"/>
      <c r="C46" s="1218"/>
      <c r="D46" s="62"/>
      <c r="E46" s="1223" t="s">
        <v>13</v>
      </c>
      <c r="F46" s="1223"/>
      <c r="G46" s="1223"/>
      <c r="H46" s="1223"/>
      <c r="I46" s="1223"/>
      <c r="J46" s="1224"/>
      <c r="K46" s="63" t="s">
        <v>525</v>
      </c>
      <c r="L46" s="64" t="s">
        <v>525</v>
      </c>
      <c r="M46" s="64" t="s">
        <v>525</v>
      </c>
      <c r="N46" s="64" t="s">
        <v>525</v>
      </c>
      <c r="O46" s="65" t="s">
        <v>525</v>
      </c>
      <c r="P46" s="48"/>
      <c r="Q46" s="48"/>
      <c r="R46" s="48"/>
      <c r="S46" s="48"/>
      <c r="T46" s="48"/>
      <c r="U46" s="48"/>
    </row>
    <row r="47" spans="1:21" ht="30.75" customHeight="1">
      <c r="A47" s="48"/>
      <c r="B47" s="1217"/>
      <c r="C47" s="1218"/>
      <c r="D47" s="62"/>
      <c r="E47" s="1223" t="s">
        <v>14</v>
      </c>
      <c r="F47" s="1223"/>
      <c r="G47" s="1223"/>
      <c r="H47" s="1223"/>
      <c r="I47" s="1223"/>
      <c r="J47" s="1224"/>
      <c r="K47" s="63" t="s">
        <v>525</v>
      </c>
      <c r="L47" s="64" t="s">
        <v>525</v>
      </c>
      <c r="M47" s="64" t="s">
        <v>525</v>
      </c>
      <c r="N47" s="64" t="s">
        <v>525</v>
      </c>
      <c r="O47" s="65" t="s">
        <v>525</v>
      </c>
      <c r="P47" s="48"/>
      <c r="Q47" s="48"/>
      <c r="R47" s="48"/>
      <c r="S47" s="48"/>
      <c r="T47" s="48"/>
      <c r="U47" s="48"/>
    </row>
    <row r="48" spans="1:21" ht="30.75" customHeight="1">
      <c r="A48" s="48"/>
      <c r="B48" s="1217"/>
      <c r="C48" s="1218"/>
      <c r="D48" s="62"/>
      <c r="E48" s="1223" t="s">
        <v>15</v>
      </c>
      <c r="F48" s="1223"/>
      <c r="G48" s="1223"/>
      <c r="H48" s="1223"/>
      <c r="I48" s="1223"/>
      <c r="J48" s="1224"/>
      <c r="K48" s="63">
        <v>4025</v>
      </c>
      <c r="L48" s="64">
        <v>4069</v>
      </c>
      <c r="M48" s="64">
        <v>4050</v>
      </c>
      <c r="N48" s="64">
        <v>4194</v>
      </c>
      <c r="O48" s="65">
        <v>4165</v>
      </c>
      <c r="P48" s="48"/>
      <c r="Q48" s="48"/>
      <c r="R48" s="48"/>
      <c r="S48" s="48"/>
      <c r="T48" s="48"/>
      <c r="U48" s="48"/>
    </row>
    <row r="49" spans="1:21" ht="30.75" customHeight="1">
      <c r="A49" s="48"/>
      <c r="B49" s="1217"/>
      <c r="C49" s="1218"/>
      <c r="D49" s="62"/>
      <c r="E49" s="1223" t="s">
        <v>16</v>
      </c>
      <c r="F49" s="1223"/>
      <c r="G49" s="1223"/>
      <c r="H49" s="1223"/>
      <c r="I49" s="1223"/>
      <c r="J49" s="1224"/>
      <c r="K49" s="63">
        <v>339</v>
      </c>
      <c r="L49" s="64">
        <v>123</v>
      </c>
      <c r="M49" s="64">
        <v>99</v>
      </c>
      <c r="N49" s="64">
        <v>101</v>
      </c>
      <c r="O49" s="65">
        <v>72</v>
      </c>
      <c r="P49" s="48"/>
      <c r="Q49" s="48"/>
      <c r="R49" s="48"/>
      <c r="S49" s="48"/>
      <c r="T49" s="48"/>
      <c r="U49" s="48"/>
    </row>
    <row r="50" spans="1:21" ht="30.75" customHeight="1">
      <c r="A50" s="48"/>
      <c r="B50" s="1217"/>
      <c r="C50" s="1218"/>
      <c r="D50" s="62"/>
      <c r="E50" s="1223" t="s">
        <v>17</v>
      </c>
      <c r="F50" s="1223"/>
      <c r="G50" s="1223"/>
      <c r="H50" s="1223"/>
      <c r="I50" s="1223"/>
      <c r="J50" s="1224"/>
      <c r="K50" s="63">
        <v>1207</v>
      </c>
      <c r="L50" s="64">
        <v>1135</v>
      </c>
      <c r="M50" s="64">
        <v>1100</v>
      </c>
      <c r="N50" s="64">
        <v>1067</v>
      </c>
      <c r="O50" s="65">
        <v>1051</v>
      </c>
      <c r="P50" s="48"/>
      <c r="Q50" s="48"/>
      <c r="R50" s="48"/>
      <c r="S50" s="48"/>
      <c r="T50" s="48"/>
      <c r="U50" s="48"/>
    </row>
    <row r="51" spans="1:21" ht="30.75" customHeight="1">
      <c r="A51" s="48"/>
      <c r="B51" s="1219"/>
      <c r="C51" s="1220"/>
      <c r="D51" s="66"/>
      <c r="E51" s="1223" t="s">
        <v>18</v>
      </c>
      <c r="F51" s="1223"/>
      <c r="G51" s="1223"/>
      <c r="H51" s="1223"/>
      <c r="I51" s="1223"/>
      <c r="J51" s="1224"/>
      <c r="K51" s="63" t="s">
        <v>525</v>
      </c>
      <c r="L51" s="64" t="s">
        <v>525</v>
      </c>
      <c r="M51" s="64" t="s">
        <v>525</v>
      </c>
      <c r="N51" s="64" t="s">
        <v>525</v>
      </c>
      <c r="O51" s="65" t="s">
        <v>525</v>
      </c>
      <c r="P51" s="48"/>
      <c r="Q51" s="48"/>
      <c r="R51" s="48"/>
      <c r="S51" s="48"/>
      <c r="T51" s="48"/>
      <c r="U51" s="48"/>
    </row>
    <row r="52" spans="1:21" ht="30.75" customHeight="1">
      <c r="A52" s="48"/>
      <c r="B52" s="1225" t="s">
        <v>19</v>
      </c>
      <c r="C52" s="1226"/>
      <c r="D52" s="66"/>
      <c r="E52" s="1223" t="s">
        <v>20</v>
      </c>
      <c r="F52" s="1223"/>
      <c r="G52" s="1223"/>
      <c r="H52" s="1223"/>
      <c r="I52" s="1223"/>
      <c r="J52" s="1224"/>
      <c r="K52" s="63">
        <v>20391</v>
      </c>
      <c r="L52" s="64">
        <v>19956</v>
      </c>
      <c r="M52" s="64">
        <v>17962</v>
      </c>
      <c r="N52" s="64">
        <v>17506</v>
      </c>
      <c r="O52" s="65">
        <v>16478</v>
      </c>
      <c r="P52" s="48"/>
      <c r="Q52" s="48"/>
      <c r="R52" s="48"/>
      <c r="S52" s="48"/>
      <c r="T52" s="48"/>
      <c r="U52" s="48"/>
    </row>
    <row r="53" spans="1:21" ht="30.75" customHeight="1" thickBot="1">
      <c r="A53" s="48"/>
      <c r="B53" s="1227" t="s">
        <v>21</v>
      </c>
      <c r="C53" s="1228"/>
      <c r="D53" s="67"/>
      <c r="E53" s="1229" t="s">
        <v>22</v>
      </c>
      <c r="F53" s="1229"/>
      <c r="G53" s="1229"/>
      <c r="H53" s="1229"/>
      <c r="I53" s="1229"/>
      <c r="J53" s="1230"/>
      <c r="K53" s="68">
        <v>3370</v>
      </c>
      <c r="L53" s="69">
        <v>2759</v>
      </c>
      <c r="M53" s="69">
        <v>2099</v>
      </c>
      <c r="N53" s="69">
        <v>2685</v>
      </c>
      <c r="O53" s="70">
        <v>3922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c r="B57" s="1231" t="s">
        <v>25</v>
      </c>
      <c r="C57" s="1232"/>
      <c r="D57" s="1235" t="s">
        <v>26</v>
      </c>
      <c r="E57" s="1236"/>
      <c r="F57" s="1236"/>
      <c r="G57" s="1236"/>
      <c r="H57" s="1236"/>
      <c r="I57" s="1236"/>
      <c r="J57" s="1237"/>
      <c r="K57" s="83" t="s">
        <v>525</v>
      </c>
      <c r="L57" s="84" t="s">
        <v>525</v>
      </c>
      <c r="M57" s="84" t="s">
        <v>525</v>
      </c>
      <c r="N57" s="84" t="s">
        <v>525</v>
      </c>
      <c r="O57" s="85" t="s">
        <v>525</v>
      </c>
    </row>
    <row r="58" spans="1:21" ht="31.5" customHeight="1" thickBot="1">
      <c r="B58" s="1233"/>
      <c r="C58" s="1234"/>
      <c r="D58" s="1238" t="s">
        <v>27</v>
      </c>
      <c r="E58" s="1239"/>
      <c r="F58" s="1239"/>
      <c r="G58" s="1239"/>
      <c r="H58" s="1239"/>
      <c r="I58" s="1239"/>
      <c r="J58" s="1240"/>
      <c r="K58" s="86" t="s">
        <v>525</v>
      </c>
      <c r="L58" s="87" t="s">
        <v>525</v>
      </c>
      <c r="M58" s="87" t="s">
        <v>525</v>
      </c>
      <c r="N58" s="87" t="s">
        <v>525</v>
      </c>
      <c r="O58" s="88" t="s">
        <v>525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lqemxbbcSijKdL1qO+uz9Y0GQM4AONHpH0mTx8IZpIXwcRmvYFzysFzsYeiyVOLYOTV5tpdR5NAZGOKxv/HIw==" saltValue="bGTQ7VTwc526hVSjBzYh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41" t="s">
        <v>30</v>
      </c>
      <c r="C41" s="1242"/>
      <c r="D41" s="102"/>
      <c r="E41" s="1247" t="s">
        <v>31</v>
      </c>
      <c r="F41" s="1247"/>
      <c r="G41" s="1247"/>
      <c r="H41" s="1248"/>
      <c r="I41" s="103">
        <v>152664</v>
      </c>
      <c r="J41" s="104">
        <v>146868</v>
      </c>
      <c r="K41" s="104">
        <v>143840</v>
      </c>
      <c r="L41" s="104">
        <v>142163</v>
      </c>
      <c r="M41" s="105">
        <v>137751</v>
      </c>
    </row>
    <row r="42" spans="2:13" ht="27.75" customHeight="1">
      <c r="B42" s="1243"/>
      <c r="C42" s="1244"/>
      <c r="D42" s="106"/>
      <c r="E42" s="1249" t="s">
        <v>32</v>
      </c>
      <c r="F42" s="1249"/>
      <c r="G42" s="1249"/>
      <c r="H42" s="1250"/>
      <c r="I42" s="107">
        <v>9871</v>
      </c>
      <c r="J42" s="108">
        <v>9140</v>
      </c>
      <c r="K42" s="108">
        <v>8722</v>
      </c>
      <c r="L42" s="108">
        <v>7946</v>
      </c>
      <c r="M42" s="109">
        <v>6547</v>
      </c>
    </row>
    <row r="43" spans="2:13" ht="27.75" customHeight="1">
      <c r="B43" s="1243"/>
      <c r="C43" s="1244"/>
      <c r="D43" s="106"/>
      <c r="E43" s="1249" t="s">
        <v>33</v>
      </c>
      <c r="F43" s="1249"/>
      <c r="G43" s="1249"/>
      <c r="H43" s="1250"/>
      <c r="I43" s="107">
        <v>39272</v>
      </c>
      <c r="J43" s="108">
        <v>38619</v>
      </c>
      <c r="K43" s="108">
        <v>37292</v>
      </c>
      <c r="L43" s="108">
        <v>35808</v>
      </c>
      <c r="M43" s="109">
        <v>35062</v>
      </c>
    </row>
    <row r="44" spans="2:13" ht="27.75" customHeight="1">
      <c r="B44" s="1243"/>
      <c r="C44" s="1244"/>
      <c r="D44" s="106"/>
      <c r="E44" s="1249" t="s">
        <v>34</v>
      </c>
      <c r="F44" s="1249"/>
      <c r="G44" s="1249"/>
      <c r="H44" s="1250"/>
      <c r="I44" s="107">
        <v>477</v>
      </c>
      <c r="J44" s="108">
        <v>386</v>
      </c>
      <c r="K44" s="108">
        <v>311</v>
      </c>
      <c r="L44" s="108">
        <v>215</v>
      </c>
      <c r="M44" s="109">
        <v>145</v>
      </c>
    </row>
    <row r="45" spans="2:13" ht="27.75" customHeight="1">
      <c r="B45" s="1243"/>
      <c r="C45" s="1244"/>
      <c r="D45" s="106"/>
      <c r="E45" s="1249" t="s">
        <v>35</v>
      </c>
      <c r="F45" s="1249"/>
      <c r="G45" s="1249"/>
      <c r="H45" s="1250"/>
      <c r="I45" s="107">
        <v>21861</v>
      </c>
      <c r="J45" s="108">
        <v>22265</v>
      </c>
      <c r="K45" s="108">
        <v>22069</v>
      </c>
      <c r="L45" s="108">
        <v>21474</v>
      </c>
      <c r="M45" s="109">
        <v>21167</v>
      </c>
    </row>
    <row r="46" spans="2:13" ht="27.75" customHeight="1">
      <c r="B46" s="1243"/>
      <c r="C46" s="1244"/>
      <c r="D46" s="110"/>
      <c r="E46" s="1249" t="s">
        <v>36</v>
      </c>
      <c r="F46" s="1249"/>
      <c r="G46" s="1249"/>
      <c r="H46" s="1250"/>
      <c r="I46" s="107">
        <v>52</v>
      </c>
      <c r="J46" s="108">
        <v>43</v>
      </c>
      <c r="K46" s="108">
        <v>35</v>
      </c>
      <c r="L46" s="108">
        <v>27</v>
      </c>
      <c r="M46" s="109">
        <v>221</v>
      </c>
    </row>
    <row r="47" spans="2:13" ht="27.75" customHeight="1">
      <c r="B47" s="1243"/>
      <c r="C47" s="1244"/>
      <c r="D47" s="111"/>
      <c r="E47" s="1251" t="s">
        <v>37</v>
      </c>
      <c r="F47" s="1252"/>
      <c r="G47" s="1252"/>
      <c r="H47" s="1253"/>
      <c r="I47" s="107" t="s">
        <v>525</v>
      </c>
      <c r="J47" s="108" t="s">
        <v>525</v>
      </c>
      <c r="K47" s="108" t="s">
        <v>525</v>
      </c>
      <c r="L47" s="108" t="s">
        <v>525</v>
      </c>
      <c r="M47" s="109" t="s">
        <v>525</v>
      </c>
    </row>
    <row r="48" spans="2:13" ht="27.75" customHeight="1">
      <c r="B48" s="1243"/>
      <c r="C48" s="1244"/>
      <c r="D48" s="106"/>
      <c r="E48" s="1249" t="s">
        <v>38</v>
      </c>
      <c r="F48" s="1249"/>
      <c r="G48" s="1249"/>
      <c r="H48" s="1250"/>
      <c r="I48" s="107" t="s">
        <v>525</v>
      </c>
      <c r="J48" s="108" t="s">
        <v>525</v>
      </c>
      <c r="K48" s="108" t="s">
        <v>525</v>
      </c>
      <c r="L48" s="108" t="s">
        <v>525</v>
      </c>
      <c r="M48" s="109" t="s">
        <v>525</v>
      </c>
    </row>
    <row r="49" spans="2:13" ht="27.75" customHeight="1">
      <c r="B49" s="1245"/>
      <c r="C49" s="1246"/>
      <c r="D49" s="106"/>
      <c r="E49" s="1249" t="s">
        <v>39</v>
      </c>
      <c r="F49" s="1249"/>
      <c r="G49" s="1249"/>
      <c r="H49" s="1250"/>
      <c r="I49" s="107" t="s">
        <v>525</v>
      </c>
      <c r="J49" s="108" t="s">
        <v>525</v>
      </c>
      <c r="K49" s="108" t="s">
        <v>525</v>
      </c>
      <c r="L49" s="108" t="s">
        <v>525</v>
      </c>
      <c r="M49" s="109" t="s">
        <v>525</v>
      </c>
    </row>
    <row r="50" spans="2:13" ht="27.75" customHeight="1">
      <c r="B50" s="1254" t="s">
        <v>40</v>
      </c>
      <c r="C50" s="1255"/>
      <c r="D50" s="112"/>
      <c r="E50" s="1249" t="s">
        <v>41</v>
      </c>
      <c r="F50" s="1249"/>
      <c r="G50" s="1249"/>
      <c r="H50" s="1250"/>
      <c r="I50" s="107">
        <v>31280</v>
      </c>
      <c r="J50" s="108">
        <v>33598</v>
      </c>
      <c r="K50" s="108">
        <v>35174</v>
      </c>
      <c r="L50" s="108">
        <v>37632</v>
      </c>
      <c r="M50" s="109">
        <v>32777</v>
      </c>
    </row>
    <row r="51" spans="2:13" ht="27.75" customHeight="1">
      <c r="B51" s="1243"/>
      <c r="C51" s="1244"/>
      <c r="D51" s="106"/>
      <c r="E51" s="1249" t="s">
        <v>42</v>
      </c>
      <c r="F51" s="1249"/>
      <c r="G51" s="1249"/>
      <c r="H51" s="1250"/>
      <c r="I51" s="107">
        <v>37028</v>
      </c>
      <c r="J51" s="108">
        <v>35245</v>
      </c>
      <c r="K51" s="108">
        <v>39341</v>
      </c>
      <c r="L51" s="108">
        <v>42988</v>
      </c>
      <c r="M51" s="109">
        <v>45552</v>
      </c>
    </row>
    <row r="52" spans="2:13" ht="27.75" customHeight="1">
      <c r="B52" s="1245"/>
      <c r="C52" s="1246"/>
      <c r="D52" s="106"/>
      <c r="E52" s="1249" t="s">
        <v>43</v>
      </c>
      <c r="F52" s="1249"/>
      <c r="G52" s="1249"/>
      <c r="H52" s="1250"/>
      <c r="I52" s="107">
        <v>127288</v>
      </c>
      <c r="J52" s="108">
        <v>123688</v>
      </c>
      <c r="K52" s="108">
        <v>121454</v>
      </c>
      <c r="L52" s="108">
        <v>119565</v>
      </c>
      <c r="M52" s="109">
        <v>117154</v>
      </c>
    </row>
    <row r="53" spans="2:13" ht="27.75" customHeight="1" thickBot="1">
      <c r="B53" s="1256" t="s">
        <v>44</v>
      </c>
      <c r="C53" s="1257"/>
      <c r="D53" s="113"/>
      <c r="E53" s="1258" t="s">
        <v>45</v>
      </c>
      <c r="F53" s="1258"/>
      <c r="G53" s="1258"/>
      <c r="H53" s="1259"/>
      <c r="I53" s="114">
        <v>28600</v>
      </c>
      <c r="J53" s="115">
        <v>24789</v>
      </c>
      <c r="K53" s="115">
        <v>16299</v>
      </c>
      <c r="L53" s="115">
        <v>7446</v>
      </c>
      <c r="M53" s="116">
        <v>5409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3xo7sUJe01UKjEMg31guGRrdSonkK9wuMBQXXrmmzBAjkeXr0qQfNewxpscKbHcL38Y+3IhKUy2J9ufKStxMw==" saltValue="sOMxgPYIRODrIzo473vq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268" t="s">
        <v>48</v>
      </c>
      <c r="D55" s="1268"/>
      <c r="E55" s="1269"/>
      <c r="F55" s="128">
        <v>21267</v>
      </c>
      <c r="G55" s="128">
        <v>22495</v>
      </c>
      <c r="H55" s="129">
        <v>17558</v>
      </c>
    </row>
    <row r="56" spans="2:8" ht="52.5" customHeight="1">
      <c r="B56" s="130"/>
      <c r="C56" s="1270" t="s">
        <v>49</v>
      </c>
      <c r="D56" s="1270"/>
      <c r="E56" s="1271"/>
      <c r="F56" s="131">
        <v>3518</v>
      </c>
      <c r="G56" s="131">
        <v>3517</v>
      </c>
      <c r="H56" s="132">
        <v>3504</v>
      </c>
    </row>
    <row r="57" spans="2:8" ht="53.25" customHeight="1">
      <c r="B57" s="130"/>
      <c r="C57" s="1272" t="s">
        <v>50</v>
      </c>
      <c r="D57" s="1272"/>
      <c r="E57" s="1273"/>
      <c r="F57" s="133">
        <v>6179</v>
      </c>
      <c r="G57" s="133">
        <v>6843</v>
      </c>
      <c r="H57" s="134">
        <v>7272</v>
      </c>
    </row>
    <row r="58" spans="2:8" ht="45.75" customHeight="1">
      <c r="B58" s="135"/>
      <c r="C58" s="1260" t="s">
        <v>604</v>
      </c>
      <c r="D58" s="1261"/>
      <c r="E58" s="1262"/>
      <c r="F58" s="136">
        <v>2702</v>
      </c>
      <c r="G58" s="136">
        <v>3305</v>
      </c>
      <c r="H58" s="137">
        <v>3603</v>
      </c>
    </row>
    <row r="59" spans="2:8" ht="45.75" customHeight="1">
      <c r="B59" s="135"/>
      <c r="C59" s="1260" t="s">
        <v>605</v>
      </c>
      <c r="D59" s="1261"/>
      <c r="E59" s="1262"/>
      <c r="F59" s="136">
        <v>1226</v>
      </c>
      <c r="G59" s="136">
        <v>1249</v>
      </c>
      <c r="H59" s="137">
        <v>1270</v>
      </c>
    </row>
    <row r="60" spans="2:8" ht="45.75" customHeight="1">
      <c r="B60" s="135"/>
      <c r="C60" s="1260" t="s">
        <v>606</v>
      </c>
      <c r="D60" s="1261"/>
      <c r="E60" s="1262"/>
      <c r="F60" s="136">
        <v>557</v>
      </c>
      <c r="G60" s="136">
        <v>548</v>
      </c>
      <c r="H60" s="137">
        <v>539</v>
      </c>
    </row>
    <row r="61" spans="2:8" ht="45.75" customHeight="1">
      <c r="B61" s="135"/>
      <c r="C61" s="1260" t="s">
        <v>607</v>
      </c>
      <c r="D61" s="1261"/>
      <c r="E61" s="1262"/>
      <c r="F61" s="136">
        <v>444</v>
      </c>
      <c r="G61" s="136">
        <v>448</v>
      </c>
      <c r="H61" s="137">
        <v>471</v>
      </c>
    </row>
    <row r="62" spans="2:8" ht="45.75" customHeight="1" thickBot="1">
      <c r="B62" s="138"/>
      <c r="C62" s="1263" t="s">
        <v>608</v>
      </c>
      <c r="D62" s="1264"/>
      <c r="E62" s="1265"/>
      <c r="F62" s="139">
        <v>194</v>
      </c>
      <c r="G62" s="139">
        <v>235</v>
      </c>
      <c r="H62" s="140">
        <v>294</v>
      </c>
    </row>
    <row r="63" spans="2:8" ht="52.5" customHeight="1" thickBot="1">
      <c r="B63" s="141"/>
      <c r="C63" s="1266" t="s">
        <v>51</v>
      </c>
      <c r="D63" s="1266"/>
      <c r="E63" s="1267"/>
      <c r="F63" s="142">
        <v>30964</v>
      </c>
      <c r="G63" s="142">
        <v>32855</v>
      </c>
      <c r="H63" s="143">
        <v>28335</v>
      </c>
    </row>
    <row r="64" spans="2:8" ht="15" customHeight="1"/>
  </sheetData>
  <sheetProtection algorithmName="SHA-512" hashValue="+Z6NsUpBsxfAWU+kygrnV3CEVWjwPeHfUkX9AMzbFevGsC+E93lchTfBHcm91rawiO/nwZA9ncqSNz49IY/OyQ==" saltValue="HeoECJ7xmFXS/Tln47lz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c r="A1" s="1274"/>
      <c r="B1" s="1275"/>
      <c r="DD1" s="1276"/>
      <c r="DE1" s="1276"/>
    </row>
    <row r="2" spans="1:143" ht="25.5" customHeight="1">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1" customFormat="1">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2"/>
      <c r="DG4" s="292"/>
      <c r="DH4" s="292"/>
      <c r="DI4" s="292"/>
      <c r="DJ4" s="292"/>
      <c r="DK4" s="292"/>
      <c r="DL4" s="292"/>
      <c r="DM4" s="292"/>
      <c r="DN4" s="292"/>
      <c r="DO4" s="292"/>
      <c r="DP4" s="292"/>
      <c r="DQ4" s="292"/>
      <c r="DR4" s="292"/>
      <c r="DS4" s="292"/>
      <c r="DT4" s="292"/>
      <c r="DU4" s="292"/>
      <c r="DV4" s="292"/>
      <c r="DW4" s="292"/>
    </row>
    <row r="5" spans="1:143" s="291" customFormat="1">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2"/>
      <c r="DG5" s="292"/>
      <c r="DH5" s="292"/>
      <c r="DI5" s="292"/>
      <c r="DJ5" s="292"/>
      <c r="DK5" s="292"/>
      <c r="DL5" s="292"/>
      <c r="DM5" s="292"/>
      <c r="DN5" s="292"/>
      <c r="DO5" s="292"/>
      <c r="DP5" s="292"/>
      <c r="DQ5" s="292"/>
      <c r="DR5" s="292"/>
      <c r="DS5" s="292"/>
      <c r="DT5" s="292"/>
      <c r="DU5" s="292"/>
      <c r="DV5" s="292"/>
      <c r="DW5" s="292"/>
    </row>
    <row r="6" spans="1:143" s="291" customFormat="1">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2"/>
      <c r="DG6" s="292"/>
      <c r="DH6" s="292"/>
      <c r="DI6" s="292"/>
      <c r="DJ6" s="292"/>
      <c r="DK6" s="292"/>
      <c r="DL6" s="292"/>
      <c r="DM6" s="292"/>
      <c r="DN6" s="292"/>
      <c r="DO6" s="292"/>
      <c r="DP6" s="292"/>
      <c r="DQ6" s="292"/>
      <c r="DR6" s="292"/>
      <c r="DS6" s="292"/>
      <c r="DT6" s="292"/>
      <c r="DU6" s="292"/>
      <c r="DV6" s="292"/>
      <c r="DW6" s="292"/>
    </row>
    <row r="7" spans="1:143" s="291" customFormat="1">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2"/>
      <c r="DG7" s="292"/>
      <c r="DH7" s="292"/>
      <c r="DI7" s="292"/>
      <c r="DJ7" s="292"/>
      <c r="DK7" s="292"/>
      <c r="DL7" s="292"/>
      <c r="DM7" s="292"/>
      <c r="DN7" s="292"/>
      <c r="DO7" s="292"/>
      <c r="DP7" s="292"/>
      <c r="DQ7" s="292"/>
      <c r="DR7" s="292"/>
      <c r="DS7" s="292"/>
      <c r="DT7" s="292"/>
      <c r="DU7" s="292"/>
      <c r="DV7" s="292"/>
      <c r="DW7" s="292"/>
    </row>
    <row r="8" spans="1:143" s="291" customFormat="1">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2"/>
      <c r="DG8" s="292"/>
      <c r="DH8" s="292"/>
      <c r="DI8" s="292"/>
      <c r="DJ8" s="292"/>
      <c r="DK8" s="292"/>
      <c r="DL8" s="292"/>
      <c r="DM8" s="292"/>
      <c r="DN8" s="292"/>
      <c r="DO8" s="292"/>
      <c r="DP8" s="292"/>
      <c r="DQ8" s="292"/>
      <c r="DR8" s="292"/>
      <c r="DS8" s="292"/>
      <c r="DT8" s="292"/>
      <c r="DU8" s="292"/>
      <c r="DV8" s="292"/>
      <c r="DW8" s="292"/>
    </row>
    <row r="9" spans="1:143" s="291" customFormat="1">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2"/>
      <c r="DG9" s="292"/>
      <c r="DH9" s="292"/>
      <c r="DI9" s="292"/>
      <c r="DJ9" s="292"/>
      <c r="DK9" s="292"/>
      <c r="DL9" s="292"/>
      <c r="DM9" s="292"/>
      <c r="DN9" s="292"/>
      <c r="DO9" s="292"/>
      <c r="DP9" s="292"/>
      <c r="DQ9" s="292"/>
      <c r="DR9" s="292"/>
      <c r="DS9" s="292"/>
      <c r="DT9" s="292"/>
      <c r="DU9" s="292"/>
      <c r="DV9" s="292"/>
      <c r="DW9" s="292"/>
    </row>
    <row r="10" spans="1:143" s="291" customFormat="1">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2"/>
      <c r="DG18" s="292"/>
      <c r="DH18" s="292"/>
      <c r="DI18" s="292"/>
      <c r="DJ18" s="292"/>
      <c r="DK18" s="292"/>
      <c r="DL18" s="292"/>
      <c r="DM18" s="292"/>
      <c r="DN18" s="292"/>
      <c r="DO18" s="292"/>
      <c r="DP18" s="292"/>
      <c r="DQ18" s="292"/>
      <c r="DR18" s="292"/>
      <c r="DS18" s="292"/>
      <c r="DT18" s="292"/>
      <c r="DU18" s="292"/>
      <c r="DV18" s="292"/>
      <c r="DW18" s="292"/>
    </row>
    <row r="19" spans="1:351">
      <c r="DD19" s="1276"/>
      <c r="DE19" s="1276"/>
    </row>
    <row r="20" spans="1:351">
      <c r="DD20" s="1276"/>
      <c r="DE20" s="1276"/>
    </row>
    <row r="21" spans="1:351" ht="17.2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c r="B22" s="1283"/>
      <c r="MM22" s="1282"/>
    </row>
    <row r="23" spans="1:351">
      <c r="B23" s="1283"/>
    </row>
    <row r="24" spans="1:351">
      <c r="B24" s="1283"/>
    </row>
    <row r="25" spans="1:351">
      <c r="B25" s="1283"/>
    </row>
    <row r="26" spans="1:351">
      <c r="B26" s="1283"/>
    </row>
    <row r="27" spans="1:351">
      <c r="B27" s="1283"/>
    </row>
    <row r="28" spans="1:351">
      <c r="B28" s="1283"/>
    </row>
    <row r="29" spans="1:351">
      <c r="B29" s="1283"/>
    </row>
    <row r="30" spans="1:351">
      <c r="B30" s="1283"/>
    </row>
    <row r="31" spans="1:351">
      <c r="B31" s="1283"/>
    </row>
    <row r="32" spans="1:351">
      <c r="B32" s="1283"/>
    </row>
    <row r="33" spans="2:109">
      <c r="B33" s="1283"/>
    </row>
    <row r="34" spans="2:109">
      <c r="B34" s="1283"/>
    </row>
    <row r="35" spans="2:109">
      <c r="B35" s="1283"/>
    </row>
    <row r="36" spans="2:109">
      <c r="B36" s="1283"/>
    </row>
    <row r="37" spans="2:109">
      <c r="B37" s="1283"/>
    </row>
    <row r="38" spans="2:109">
      <c r="B38" s="1283"/>
    </row>
    <row r="39" spans="2:109">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c r="B40" s="1288"/>
      <c r="DD40" s="1288"/>
      <c r="DE40" s="1276"/>
    </row>
    <row r="41" spans="2:109" ht="17.25">
      <c r="B41" s="1289" t="s">
        <v>616</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c r="B42" s="1283"/>
      <c r="G42" s="1290"/>
      <c r="I42" s="1291"/>
      <c r="J42" s="1291"/>
      <c r="K42" s="1291"/>
      <c r="AM42" s="1290"/>
      <c r="AN42" s="1290" t="s">
        <v>617</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c r="B43" s="1283"/>
      <c r="AN43" s="1292" t="s">
        <v>618</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c r="B49" s="1283"/>
      <c r="AN49" s="1276" t="s">
        <v>619</v>
      </c>
    </row>
    <row r="50" spans="1:109">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566</v>
      </c>
      <c r="BQ50" s="1308"/>
      <c r="BR50" s="1308"/>
      <c r="BS50" s="1308"/>
      <c r="BT50" s="1308"/>
      <c r="BU50" s="1308"/>
      <c r="BV50" s="1308"/>
      <c r="BW50" s="1308"/>
      <c r="BX50" s="1308" t="s">
        <v>567</v>
      </c>
      <c r="BY50" s="1308"/>
      <c r="BZ50" s="1308"/>
      <c r="CA50" s="1308"/>
      <c r="CB50" s="1308"/>
      <c r="CC50" s="1308"/>
      <c r="CD50" s="1308"/>
      <c r="CE50" s="1308"/>
      <c r="CF50" s="1308" t="s">
        <v>568</v>
      </c>
      <c r="CG50" s="1308"/>
      <c r="CH50" s="1308"/>
      <c r="CI50" s="1308"/>
      <c r="CJ50" s="1308"/>
      <c r="CK50" s="1308"/>
      <c r="CL50" s="1308"/>
      <c r="CM50" s="1308"/>
      <c r="CN50" s="1308" t="s">
        <v>569</v>
      </c>
      <c r="CO50" s="1308"/>
      <c r="CP50" s="1308"/>
      <c r="CQ50" s="1308"/>
      <c r="CR50" s="1308"/>
      <c r="CS50" s="1308"/>
      <c r="CT50" s="1308"/>
      <c r="CU50" s="1308"/>
      <c r="CV50" s="1308" t="s">
        <v>570</v>
      </c>
      <c r="CW50" s="1308"/>
      <c r="CX50" s="1308"/>
      <c r="CY50" s="1308"/>
      <c r="CZ50" s="1308"/>
      <c r="DA50" s="1308"/>
      <c r="DB50" s="1308"/>
      <c r="DC50" s="1308"/>
    </row>
    <row r="51" spans="1:109" ht="13.5" customHeight="1">
      <c r="B51" s="1283"/>
      <c r="G51" s="1309"/>
      <c r="H51" s="1309"/>
      <c r="I51" s="1310"/>
      <c r="J51" s="1310"/>
      <c r="K51" s="1311"/>
      <c r="L51" s="1311"/>
      <c r="M51" s="1311"/>
      <c r="N51" s="1311"/>
      <c r="AM51" s="1301"/>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13">
        <v>33.9</v>
      </c>
      <c r="BQ51" s="1313"/>
      <c r="BR51" s="1313"/>
      <c r="BS51" s="1313"/>
      <c r="BT51" s="1313"/>
      <c r="BU51" s="1313"/>
      <c r="BV51" s="1313"/>
      <c r="BW51" s="1313"/>
      <c r="BX51" s="1313">
        <v>29.1</v>
      </c>
      <c r="BY51" s="1313"/>
      <c r="BZ51" s="1313"/>
      <c r="CA51" s="1313"/>
      <c r="CB51" s="1313"/>
      <c r="CC51" s="1313"/>
      <c r="CD51" s="1313"/>
      <c r="CE51" s="1313"/>
      <c r="CF51" s="1313">
        <v>18.899999999999999</v>
      </c>
      <c r="CG51" s="1313"/>
      <c r="CH51" s="1313"/>
      <c r="CI51" s="1313"/>
      <c r="CJ51" s="1313"/>
      <c r="CK51" s="1313"/>
      <c r="CL51" s="1313"/>
      <c r="CM51" s="1313"/>
      <c r="CN51" s="1313">
        <v>8.6</v>
      </c>
      <c r="CO51" s="1313"/>
      <c r="CP51" s="1313"/>
      <c r="CQ51" s="1313"/>
      <c r="CR51" s="1313"/>
      <c r="CS51" s="1313"/>
      <c r="CT51" s="1313"/>
      <c r="CU51" s="1313"/>
      <c r="CV51" s="1313">
        <v>6.3</v>
      </c>
      <c r="CW51" s="1313"/>
      <c r="CX51" s="1313"/>
      <c r="CY51" s="1313"/>
      <c r="CZ51" s="1313"/>
      <c r="DA51" s="1313"/>
      <c r="DB51" s="1313"/>
      <c r="DC51" s="1313"/>
    </row>
    <row r="52" spans="1:109">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13">
        <v>63.1</v>
      </c>
      <c r="BQ53" s="1313"/>
      <c r="BR53" s="1313"/>
      <c r="BS53" s="1313"/>
      <c r="BT53" s="1313"/>
      <c r="BU53" s="1313"/>
      <c r="BV53" s="1313"/>
      <c r="BW53" s="1313"/>
      <c r="BX53" s="1313">
        <v>64.099999999999994</v>
      </c>
      <c r="BY53" s="1313"/>
      <c r="BZ53" s="1313"/>
      <c r="CA53" s="1313"/>
      <c r="CB53" s="1313"/>
      <c r="CC53" s="1313"/>
      <c r="CD53" s="1313"/>
      <c r="CE53" s="1313"/>
      <c r="CF53" s="1313">
        <v>65.3</v>
      </c>
      <c r="CG53" s="1313"/>
      <c r="CH53" s="1313"/>
      <c r="CI53" s="1313"/>
      <c r="CJ53" s="1313"/>
      <c r="CK53" s="1313"/>
      <c r="CL53" s="1313"/>
      <c r="CM53" s="1313"/>
      <c r="CN53" s="1313">
        <v>66.2</v>
      </c>
      <c r="CO53" s="1313"/>
      <c r="CP53" s="1313"/>
      <c r="CQ53" s="1313"/>
      <c r="CR53" s="1313"/>
      <c r="CS53" s="1313"/>
      <c r="CT53" s="1313"/>
      <c r="CU53" s="1313"/>
      <c r="CV53" s="1313">
        <v>67</v>
      </c>
      <c r="CW53" s="1313"/>
      <c r="CX53" s="1313"/>
      <c r="CY53" s="1313"/>
      <c r="CZ53" s="1313"/>
      <c r="DA53" s="1313"/>
      <c r="DB53" s="1313"/>
      <c r="DC53" s="1313"/>
    </row>
    <row r="54" spans="1:109">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1291"/>
      <c r="B55" s="1283"/>
      <c r="G55" s="1302"/>
      <c r="H55" s="1302"/>
      <c r="I55" s="1302"/>
      <c r="J55" s="1302"/>
      <c r="K55" s="1311"/>
      <c r="L55" s="1311"/>
      <c r="M55" s="1311"/>
      <c r="N55" s="1311"/>
      <c r="AN55" s="1308" t="s">
        <v>623</v>
      </c>
      <c r="AO55" s="1308"/>
      <c r="AP55" s="1308"/>
      <c r="AQ55" s="1308"/>
      <c r="AR55" s="1308"/>
      <c r="AS55" s="1308"/>
      <c r="AT55" s="1308"/>
      <c r="AU55" s="1308"/>
      <c r="AV55" s="1308"/>
      <c r="AW55" s="1308"/>
      <c r="AX55" s="1308"/>
      <c r="AY55" s="1308"/>
      <c r="AZ55" s="1308"/>
      <c r="BA55" s="1308"/>
      <c r="BB55" s="1312" t="s">
        <v>621</v>
      </c>
      <c r="BC55" s="1312"/>
      <c r="BD55" s="1312"/>
      <c r="BE55" s="1312"/>
      <c r="BF55" s="1312"/>
      <c r="BG55" s="1312"/>
      <c r="BH55" s="1312"/>
      <c r="BI55" s="1312"/>
      <c r="BJ55" s="1312"/>
      <c r="BK55" s="1312"/>
      <c r="BL55" s="1312"/>
      <c r="BM55" s="1312"/>
      <c r="BN55" s="1312"/>
      <c r="BO55" s="1312"/>
      <c r="BP55" s="1313">
        <v>41.4</v>
      </c>
      <c r="BQ55" s="1313"/>
      <c r="BR55" s="1313"/>
      <c r="BS55" s="1313"/>
      <c r="BT55" s="1313"/>
      <c r="BU55" s="1313"/>
      <c r="BV55" s="1313"/>
      <c r="BW55" s="1313"/>
      <c r="BX55" s="1313">
        <v>38.9</v>
      </c>
      <c r="BY55" s="1313"/>
      <c r="BZ55" s="1313"/>
      <c r="CA55" s="1313"/>
      <c r="CB55" s="1313"/>
      <c r="CC55" s="1313"/>
      <c r="CD55" s="1313"/>
      <c r="CE55" s="1313"/>
      <c r="CF55" s="1313">
        <v>37.6</v>
      </c>
      <c r="CG55" s="1313"/>
      <c r="CH55" s="1313"/>
      <c r="CI55" s="1313"/>
      <c r="CJ55" s="1313"/>
      <c r="CK55" s="1313"/>
      <c r="CL55" s="1313"/>
      <c r="CM55" s="1313"/>
      <c r="CN55" s="1313">
        <v>34</v>
      </c>
      <c r="CO55" s="1313"/>
      <c r="CP55" s="1313"/>
      <c r="CQ55" s="1313"/>
      <c r="CR55" s="1313"/>
      <c r="CS55" s="1313"/>
      <c r="CT55" s="1313"/>
      <c r="CU55" s="1313"/>
      <c r="CV55" s="1313">
        <v>33.9</v>
      </c>
      <c r="CW55" s="1313"/>
      <c r="CX55" s="1313"/>
      <c r="CY55" s="1313"/>
      <c r="CZ55" s="1313"/>
      <c r="DA55" s="1313"/>
      <c r="DB55" s="1313"/>
      <c r="DC55" s="1313"/>
    </row>
    <row r="56" spans="1:109">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622</v>
      </c>
      <c r="BC57" s="1312"/>
      <c r="BD57" s="1312"/>
      <c r="BE57" s="1312"/>
      <c r="BF57" s="1312"/>
      <c r="BG57" s="1312"/>
      <c r="BH57" s="1312"/>
      <c r="BI57" s="1312"/>
      <c r="BJ57" s="1312"/>
      <c r="BK57" s="1312"/>
      <c r="BL57" s="1312"/>
      <c r="BM57" s="1312"/>
      <c r="BN57" s="1312"/>
      <c r="BO57" s="1312"/>
      <c r="BP57" s="1313">
        <v>60.2</v>
      </c>
      <c r="BQ57" s="1313"/>
      <c r="BR57" s="1313"/>
      <c r="BS57" s="1313"/>
      <c r="BT57" s="1313"/>
      <c r="BU57" s="1313"/>
      <c r="BV57" s="1313"/>
      <c r="BW57" s="1313"/>
      <c r="BX57" s="1313">
        <v>59.3</v>
      </c>
      <c r="BY57" s="1313"/>
      <c r="BZ57" s="1313"/>
      <c r="CA57" s="1313"/>
      <c r="CB57" s="1313"/>
      <c r="CC57" s="1313"/>
      <c r="CD57" s="1313"/>
      <c r="CE57" s="1313"/>
      <c r="CF57" s="1313">
        <v>60</v>
      </c>
      <c r="CG57" s="1313"/>
      <c r="CH57" s="1313"/>
      <c r="CI57" s="1313"/>
      <c r="CJ57" s="1313"/>
      <c r="CK57" s="1313"/>
      <c r="CL57" s="1313"/>
      <c r="CM57" s="1313"/>
      <c r="CN57" s="1313">
        <v>61.1</v>
      </c>
      <c r="CO57" s="1313"/>
      <c r="CP57" s="1313"/>
      <c r="CQ57" s="1313"/>
      <c r="CR57" s="1313"/>
      <c r="CS57" s="1313"/>
      <c r="CT57" s="1313"/>
      <c r="CU57" s="1313"/>
      <c r="CV57" s="1313">
        <v>61.7</v>
      </c>
      <c r="CW57" s="1313"/>
      <c r="CX57" s="1313"/>
      <c r="CY57" s="1313"/>
      <c r="CZ57" s="1313"/>
      <c r="DA57" s="1313"/>
      <c r="DB57" s="1313"/>
      <c r="DC57" s="1313"/>
      <c r="DD57" s="1316"/>
      <c r="DE57" s="1314"/>
    </row>
    <row r="58" spans="1:109" s="1291" customFormat="1">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c r="B63" s="1322" t="s">
        <v>624</v>
      </c>
    </row>
    <row r="64" spans="1:109">
      <c r="B64" s="1283"/>
      <c r="G64" s="1290"/>
      <c r="I64" s="1323"/>
      <c r="J64" s="1323"/>
      <c r="K64" s="1323"/>
      <c r="L64" s="1323"/>
      <c r="M64" s="1323"/>
      <c r="N64" s="1324"/>
      <c r="AM64" s="1290"/>
      <c r="AN64" s="1290" t="s">
        <v>617</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c r="B65" s="1283"/>
      <c r="AN65" s="1292" t="s">
        <v>625</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c r="B70" s="1283"/>
      <c r="H70" s="1325"/>
      <c r="I70" s="1325"/>
      <c r="J70" s="1326"/>
      <c r="K70" s="1326"/>
      <c r="L70" s="1327"/>
      <c r="M70" s="1326"/>
      <c r="N70" s="1327"/>
      <c r="AN70" s="1301"/>
      <c r="AO70" s="1301"/>
      <c r="AP70" s="1301"/>
      <c r="AZ70" s="1301"/>
      <c r="BA70" s="1301"/>
      <c r="BB70" s="1301"/>
      <c r="BL70" s="1301"/>
      <c r="BM70" s="1301"/>
      <c r="BN70" s="1301"/>
      <c r="BX70" s="1301"/>
      <c r="BY70" s="1301"/>
      <c r="BZ70" s="1301"/>
      <c r="CJ70" s="1301"/>
      <c r="CK70" s="1301"/>
      <c r="CL70" s="1301"/>
      <c r="CV70" s="1301"/>
      <c r="CW70" s="1301"/>
      <c r="CX70" s="1301"/>
    </row>
    <row r="71" spans="2:107">
      <c r="B71" s="1283"/>
      <c r="G71" s="1328"/>
      <c r="I71" s="1329"/>
      <c r="J71" s="1326"/>
      <c r="K71" s="1326"/>
      <c r="L71" s="1327"/>
      <c r="M71" s="1326"/>
      <c r="N71" s="1327"/>
      <c r="AM71" s="1328"/>
      <c r="AN71" s="1276" t="s">
        <v>619</v>
      </c>
    </row>
    <row r="72" spans="2:107">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566</v>
      </c>
      <c r="BQ72" s="1308"/>
      <c r="BR72" s="1308"/>
      <c r="BS72" s="1308"/>
      <c r="BT72" s="1308"/>
      <c r="BU72" s="1308"/>
      <c r="BV72" s="1308"/>
      <c r="BW72" s="1308"/>
      <c r="BX72" s="1308" t="s">
        <v>567</v>
      </c>
      <c r="BY72" s="1308"/>
      <c r="BZ72" s="1308"/>
      <c r="CA72" s="1308"/>
      <c r="CB72" s="1308"/>
      <c r="CC72" s="1308"/>
      <c r="CD72" s="1308"/>
      <c r="CE72" s="1308"/>
      <c r="CF72" s="1308" t="s">
        <v>568</v>
      </c>
      <c r="CG72" s="1308"/>
      <c r="CH72" s="1308"/>
      <c r="CI72" s="1308"/>
      <c r="CJ72" s="1308"/>
      <c r="CK72" s="1308"/>
      <c r="CL72" s="1308"/>
      <c r="CM72" s="1308"/>
      <c r="CN72" s="1308" t="s">
        <v>569</v>
      </c>
      <c r="CO72" s="1308"/>
      <c r="CP72" s="1308"/>
      <c r="CQ72" s="1308"/>
      <c r="CR72" s="1308"/>
      <c r="CS72" s="1308"/>
      <c r="CT72" s="1308"/>
      <c r="CU72" s="1308"/>
      <c r="CV72" s="1308" t="s">
        <v>570</v>
      </c>
      <c r="CW72" s="1308"/>
      <c r="CX72" s="1308"/>
      <c r="CY72" s="1308"/>
      <c r="CZ72" s="1308"/>
      <c r="DA72" s="1308"/>
      <c r="DB72" s="1308"/>
      <c r="DC72" s="1308"/>
    </row>
    <row r="73" spans="2:107">
      <c r="B73" s="1283"/>
      <c r="G73" s="1309"/>
      <c r="H73" s="1309"/>
      <c r="I73" s="1309"/>
      <c r="J73" s="1309"/>
      <c r="K73" s="1330"/>
      <c r="L73" s="1330"/>
      <c r="M73" s="1330"/>
      <c r="N73" s="1330"/>
      <c r="AM73" s="1301"/>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13">
        <v>33.9</v>
      </c>
      <c r="BQ73" s="1313"/>
      <c r="BR73" s="1313"/>
      <c r="BS73" s="1313"/>
      <c r="BT73" s="1313"/>
      <c r="BU73" s="1313"/>
      <c r="BV73" s="1313"/>
      <c r="BW73" s="1313"/>
      <c r="BX73" s="1313">
        <v>29.1</v>
      </c>
      <c r="BY73" s="1313"/>
      <c r="BZ73" s="1313"/>
      <c r="CA73" s="1313"/>
      <c r="CB73" s="1313"/>
      <c r="CC73" s="1313"/>
      <c r="CD73" s="1313"/>
      <c r="CE73" s="1313"/>
      <c r="CF73" s="1313">
        <v>18.899999999999999</v>
      </c>
      <c r="CG73" s="1313"/>
      <c r="CH73" s="1313"/>
      <c r="CI73" s="1313"/>
      <c r="CJ73" s="1313"/>
      <c r="CK73" s="1313"/>
      <c r="CL73" s="1313"/>
      <c r="CM73" s="1313"/>
      <c r="CN73" s="1313">
        <v>8.6</v>
      </c>
      <c r="CO73" s="1313"/>
      <c r="CP73" s="1313"/>
      <c r="CQ73" s="1313"/>
      <c r="CR73" s="1313"/>
      <c r="CS73" s="1313"/>
      <c r="CT73" s="1313"/>
      <c r="CU73" s="1313"/>
      <c r="CV73" s="1313">
        <v>6.3</v>
      </c>
      <c r="CW73" s="1313"/>
      <c r="CX73" s="1313"/>
      <c r="CY73" s="1313"/>
      <c r="CZ73" s="1313"/>
      <c r="DA73" s="1313"/>
      <c r="DB73" s="1313"/>
      <c r="DC73" s="1313"/>
    </row>
    <row r="74" spans="2:107">
      <c r="B74" s="1283"/>
      <c r="G74" s="1309"/>
      <c r="H74" s="1309"/>
      <c r="I74" s="1309"/>
      <c r="J74" s="1309"/>
      <c r="K74" s="1330"/>
      <c r="L74" s="1330"/>
      <c r="M74" s="1330"/>
      <c r="N74" s="1330"/>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13">
        <v>4.7</v>
      </c>
      <c r="BQ75" s="1313"/>
      <c r="BR75" s="1313"/>
      <c r="BS75" s="1313"/>
      <c r="BT75" s="1313"/>
      <c r="BU75" s="1313"/>
      <c r="BV75" s="1313"/>
      <c r="BW75" s="1313"/>
      <c r="BX75" s="1313">
        <v>3.9</v>
      </c>
      <c r="BY75" s="1313"/>
      <c r="BZ75" s="1313"/>
      <c r="CA75" s="1313"/>
      <c r="CB75" s="1313"/>
      <c r="CC75" s="1313"/>
      <c r="CD75" s="1313"/>
      <c r="CE75" s="1313"/>
      <c r="CF75" s="1313">
        <v>3.2</v>
      </c>
      <c r="CG75" s="1313"/>
      <c r="CH75" s="1313"/>
      <c r="CI75" s="1313"/>
      <c r="CJ75" s="1313"/>
      <c r="CK75" s="1313"/>
      <c r="CL75" s="1313"/>
      <c r="CM75" s="1313"/>
      <c r="CN75" s="1313">
        <v>2.9</v>
      </c>
      <c r="CO75" s="1313"/>
      <c r="CP75" s="1313"/>
      <c r="CQ75" s="1313"/>
      <c r="CR75" s="1313"/>
      <c r="CS75" s="1313"/>
      <c r="CT75" s="1313"/>
      <c r="CU75" s="1313"/>
      <c r="CV75" s="1313">
        <v>3.3</v>
      </c>
      <c r="CW75" s="1313"/>
      <c r="CX75" s="1313"/>
      <c r="CY75" s="1313"/>
      <c r="CZ75" s="1313"/>
      <c r="DA75" s="1313"/>
      <c r="DB75" s="1313"/>
      <c r="DC75" s="1313"/>
    </row>
    <row r="76" spans="2:107">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1283"/>
      <c r="G77" s="1302"/>
      <c r="H77" s="1302"/>
      <c r="I77" s="1302"/>
      <c r="J77" s="1302"/>
      <c r="K77" s="1330"/>
      <c r="L77" s="1330"/>
      <c r="M77" s="1330"/>
      <c r="N77" s="1330"/>
      <c r="AN77" s="1308" t="s">
        <v>623</v>
      </c>
      <c r="AO77" s="1308"/>
      <c r="AP77" s="1308"/>
      <c r="AQ77" s="1308"/>
      <c r="AR77" s="1308"/>
      <c r="AS77" s="1308"/>
      <c r="AT77" s="1308"/>
      <c r="AU77" s="1308"/>
      <c r="AV77" s="1308"/>
      <c r="AW77" s="1308"/>
      <c r="AX77" s="1308"/>
      <c r="AY77" s="1308"/>
      <c r="AZ77" s="1308"/>
      <c r="BA77" s="1308"/>
      <c r="BB77" s="1312" t="s">
        <v>621</v>
      </c>
      <c r="BC77" s="1312"/>
      <c r="BD77" s="1312"/>
      <c r="BE77" s="1312"/>
      <c r="BF77" s="1312"/>
      <c r="BG77" s="1312"/>
      <c r="BH77" s="1312"/>
      <c r="BI77" s="1312"/>
      <c r="BJ77" s="1312"/>
      <c r="BK77" s="1312"/>
      <c r="BL77" s="1312"/>
      <c r="BM77" s="1312"/>
      <c r="BN77" s="1312"/>
      <c r="BO77" s="1312"/>
      <c r="BP77" s="1313">
        <v>41.4</v>
      </c>
      <c r="BQ77" s="1313"/>
      <c r="BR77" s="1313"/>
      <c r="BS77" s="1313"/>
      <c r="BT77" s="1313"/>
      <c r="BU77" s="1313"/>
      <c r="BV77" s="1313"/>
      <c r="BW77" s="1313"/>
      <c r="BX77" s="1313">
        <v>38.9</v>
      </c>
      <c r="BY77" s="1313"/>
      <c r="BZ77" s="1313"/>
      <c r="CA77" s="1313"/>
      <c r="CB77" s="1313"/>
      <c r="CC77" s="1313"/>
      <c r="CD77" s="1313"/>
      <c r="CE77" s="1313"/>
      <c r="CF77" s="1313">
        <v>37.6</v>
      </c>
      <c r="CG77" s="1313"/>
      <c r="CH77" s="1313"/>
      <c r="CI77" s="1313"/>
      <c r="CJ77" s="1313"/>
      <c r="CK77" s="1313"/>
      <c r="CL77" s="1313"/>
      <c r="CM77" s="1313"/>
      <c r="CN77" s="1313">
        <v>34</v>
      </c>
      <c r="CO77" s="1313"/>
      <c r="CP77" s="1313"/>
      <c r="CQ77" s="1313"/>
      <c r="CR77" s="1313"/>
      <c r="CS77" s="1313"/>
      <c r="CT77" s="1313"/>
      <c r="CU77" s="1313"/>
      <c r="CV77" s="1313">
        <v>33.9</v>
      </c>
      <c r="CW77" s="1313"/>
      <c r="CX77" s="1313"/>
      <c r="CY77" s="1313"/>
      <c r="CZ77" s="1313"/>
      <c r="DA77" s="1313"/>
      <c r="DB77" s="1313"/>
      <c r="DC77" s="1313"/>
    </row>
    <row r="78" spans="2:107">
      <c r="B78" s="1283"/>
      <c r="G78" s="1302"/>
      <c r="H78" s="1302"/>
      <c r="I78" s="1302"/>
      <c r="J78" s="1302"/>
      <c r="K78" s="1330"/>
      <c r="L78" s="1330"/>
      <c r="M78" s="1330"/>
      <c r="N78" s="1330"/>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1283"/>
      <c r="G79" s="1302"/>
      <c r="H79" s="1302"/>
      <c r="I79" s="1315"/>
      <c r="J79" s="1315"/>
      <c r="K79" s="1331"/>
      <c r="L79" s="1331"/>
      <c r="M79" s="1331"/>
      <c r="N79" s="1331"/>
      <c r="AN79" s="1308"/>
      <c r="AO79" s="1308"/>
      <c r="AP79" s="1308"/>
      <c r="AQ79" s="1308"/>
      <c r="AR79" s="1308"/>
      <c r="AS79" s="1308"/>
      <c r="AT79" s="1308"/>
      <c r="AU79" s="1308"/>
      <c r="AV79" s="1308"/>
      <c r="AW79" s="1308"/>
      <c r="AX79" s="1308"/>
      <c r="AY79" s="1308"/>
      <c r="AZ79" s="1308"/>
      <c r="BA79" s="1308"/>
      <c r="BB79" s="1312" t="s">
        <v>626</v>
      </c>
      <c r="BC79" s="1312"/>
      <c r="BD79" s="1312"/>
      <c r="BE79" s="1312"/>
      <c r="BF79" s="1312"/>
      <c r="BG79" s="1312"/>
      <c r="BH79" s="1312"/>
      <c r="BI79" s="1312"/>
      <c r="BJ79" s="1312"/>
      <c r="BK79" s="1312"/>
      <c r="BL79" s="1312"/>
      <c r="BM79" s="1312"/>
      <c r="BN79" s="1312"/>
      <c r="BO79" s="1312"/>
      <c r="BP79" s="1313">
        <v>6.7</v>
      </c>
      <c r="BQ79" s="1313"/>
      <c r="BR79" s="1313"/>
      <c r="BS79" s="1313"/>
      <c r="BT79" s="1313"/>
      <c r="BU79" s="1313"/>
      <c r="BV79" s="1313"/>
      <c r="BW79" s="1313"/>
      <c r="BX79" s="1313">
        <v>6.4</v>
      </c>
      <c r="BY79" s="1313"/>
      <c r="BZ79" s="1313"/>
      <c r="CA79" s="1313"/>
      <c r="CB79" s="1313"/>
      <c r="CC79" s="1313"/>
      <c r="CD79" s="1313"/>
      <c r="CE79" s="1313"/>
      <c r="CF79" s="1313">
        <v>6.1</v>
      </c>
      <c r="CG79" s="1313"/>
      <c r="CH79" s="1313"/>
      <c r="CI79" s="1313"/>
      <c r="CJ79" s="1313"/>
      <c r="CK79" s="1313"/>
      <c r="CL79" s="1313"/>
      <c r="CM79" s="1313"/>
      <c r="CN79" s="1313">
        <v>5.9</v>
      </c>
      <c r="CO79" s="1313"/>
      <c r="CP79" s="1313"/>
      <c r="CQ79" s="1313"/>
      <c r="CR79" s="1313"/>
      <c r="CS79" s="1313"/>
      <c r="CT79" s="1313"/>
      <c r="CU79" s="1313"/>
      <c r="CV79" s="1313">
        <v>5.7</v>
      </c>
      <c r="CW79" s="1313"/>
      <c r="CX79" s="1313"/>
      <c r="CY79" s="1313"/>
      <c r="CZ79" s="1313"/>
      <c r="DA79" s="1313"/>
      <c r="DB79" s="1313"/>
      <c r="DC79" s="1313"/>
    </row>
    <row r="80" spans="2:107">
      <c r="B80" s="1283"/>
      <c r="G80" s="1302"/>
      <c r="H80" s="1302"/>
      <c r="I80" s="1315"/>
      <c r="J80" s="1315"/>
      <c r="K80" s="1331"/>
      <c r="L80" s="1331"/>
      <c r="M80" s="1331"/>
      <c r="N80" s="1331"/>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1283"/>
    </row>
    <row r="82" spans="2:109" ht="17.25">
      <c r="B82" s="1283"/>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c r="DD84" s="1276"/>
      <c r="DE84" s="1276"/>
    </row>
    <row r="85" spans="2:109">
      <c r="DD85" s="1276"/>
      <c r="DE85" s="1276"/>
    </row>
    <row r="86" spans="2:109" hidden="1">
      <c r="DD86" s="1276"/>
      <c r="DE86" s="1276"/>
    </row>
    <row r="87" spans="2:109" hidden="1">
      <c r="K87" s="1333"/>
      <c r="AQ87" s="1333"/>
      <c r="BC87" s="1333"/>
      <c r="BO87" s="1333"/>
      <c r="CA87" s="1333"/>
      <c r="CM87" s="1333"/>
      <c r="CY87" s="1333"/>
      <c r="DD87" s="1276"/>
      <c r="DE87" s="1276"/>
    </row>
    <row r="88" spans="2:109" hidden="1">
      <c r="DD88" s="1276"/>
      <c r="DE88" s="1276"/>
    </row>
    <row r="89" spans="2:109" hidden="1">
      <c r="DD89" s="1276"/>
      <c r="DE89" s="1276"/>
    </row>
    <row r="90" spans="2:109" hidden="1">
      <c r="DD90" s="1276"/>
      <c r="DE90" s="1276"/>
    </row>
    <row r="91" spans="2:109" hidden="1">
      <c r="DD91" s="1276"/>
      <c r="DE91" s="1276"/>
    </row>
    <row r="92" spans="2:109" ht="13.5" hidden="1" customHeight="1">
      <c r="DD92" s="1276"/>
      <c r="DE92" s="1276"/>
    </row>
    <row r="93" spans="2:109" ht="13.5" hidden="1" customHeight="1">
      <c r="DD93" s="1276"/>
      <c r="DE93" s="1276"/>
    </row>
    <row r="94" spans="2:109" ht="13.5" hidden="1" customHeight="1">
      <c r="DD94" s="1276"/>
      <c r="DE94" s="1276"/>
    </row>
    <row r="95" spans="2:109" ht="13.5" hidden="1" customHeight="1">
      <c r="DD95" s="1276"/>
      <c r="DE95" s="1276"/>
    </row>
    <row r="96" spans="2:109" ht="13.5" hidden="1" customHeight="1">
      <c r="DD96" s="1276"/>
      <c r="DE96" s="1276"/>
    </row>
    <row r="97" s="1276" customFormat="1" ht="13.5" hidden="1" customHeight="1"/>
    <row r="98" s="1276" customFormat="1" ht="13.5" hidden="1" customHeight="1"/>
    <row r="99" s="1276" customFormat="1" ht="13.5" hidden="1" customHeight="1"/>
    <row r="100" s="1276" customFormat="1" ht="13.5" hidden="1" customHeight="1"/>
    <row r="101" s="1276" customFormat="1" ht="13.5" hidden="1" customHeight="1"/>
    <row r="102" s="1276" customFormat="1" ht="13.5" hidden="1" customHeight="1"/>
    <row r="103" s="1276" customFormat="1" ht="13.5" hidden="1" customHeight="1"/>
    <row r="104" s="1276" customFormat="1" ht="13.5" hidden="1" customHeight="1"/>
    <row r="105" s="1276" customFormat="1" ht="13.5" hidden="1" customHeight="1"/>
    <row r="106" s="1276" customFormat="1" ht="13.5" hidden="1" customHeight="1"/>
    <row r="107" s="1276" customFormat="1" ht="13.5" hidden="1" customHeight="1"/>
    <row r="108" s="1276" customFormat="1" ht="13.5" hidden="1" customHeight="1"/>
    <row r="109" s="1276" customFormat="1" ht="13.5" hidden="1" customHeight="1"/>
    <row r="110" s="1276" customFormat="1" ht="13.5" hidden="1" customHeight="1"/>
    <row r="111" s="1276" customFormat="1" ht="13.5" hidden="1" customHeight="1"/>
    <row r="112" s="1276" customFormat="1" ht="13.5" hidden="1" customHeight="1"/>
    <row r="113" s="1276" customFormat="1" ht="13.5" hidden="1" customHeight="1"/>
    <row r="114" s="1276" customFormat="1" ht="13.5" hidden="1" customHeight="1"/>
    <row r="115" s="1276" customFormat="1" ht="13.5" hidden="1" customHeight="1"/>
    <row r="116" s="1276" customFormat="1" ht="13.5" hidden="1" customHeight="1"/>
    <row r="117" s="1276" customFormat="1" ht="13.5" hidden="1" customHeight="1"/>
    <row r="118" s="1276" customFormat="1" ht="13.5" hidden="1" customHeight="1"/>
    <row r="119" s="1276" customFormat="1" ht="13.5" hidden="1" customHeight="1"/>
    <row r="120" s="1276" customFormat="1" ht="13.5" hidden="1" customHeight="1"/>
    <row r="121" s="1276" customFormat="1" ht="13.5" hidden="1" customHeight="1"/>
    <row r="122" s="1276" customFormat="1" ht="13.5" hidden="1" customHeight="1"/>
    <row r="123" s="1276" customFormat="1" ht="13.5" hidden="1" customHeight="1"/>
    <row r="124" s="1276" customFormat="1" ht="13.5" hidden="1" customHeight="1"/>
    <row r="125" s="1276" customFormat="1" ht="13.5" hidden="1" customHeight="1"/>
    <row r="126" s="1276" customFormat="1" ht="13.5" hidden="1" customHeight="1"/>
    <row r="127" s="1276" customFormat="1" ht="13.5" hidden="1" customHeight="1"/>
    <row r="128" s="1276" customFormat="1" ht="13.5" hidden="1" customHeight="1"/>
    <row r="129" s="1276" customFormat="1" ht="13.5" hidden="1" customHeight="1"/>
    <row r="130" s="1276" customFormat="1" ht="13.5" hidden="1" customHeight="1"/>
    <row r="131" s="1276" customFormat="1" ht="13.5" hidden="1" customHeight="1"/>
    <row r="132" s="1276" customFormat="1" ht="13.5" hidden="1" customHeight="1"/>
    <row r="133" s="1276" customFormat="1" ht="13.5" hidden="1" customHeight="1"/>
    <row r="134" s="1276" customFormat="1" ht="13.5" hidden="1" customHeight="1"/>
    <row r="135" s="1276" customFormat="1" ht="13.5" hidden="1" customHeight="1"/>
    <row r="136" s="1276" customFormat="1" ht="13.5" hidden="1" customHeight="1"/>
    <row r="137" s="1276" customFormat="1" ht="13.5" hidden="1" customHeight="1"/>
    <row r="138" s="1276" customFormat="1" ht="13.5" hidden="1" customHeight="1"/>
    <row r="139" s="1276" customFormat="1" ht="13.5" hidden="1" customHeight="1"/>
    <row r="140" s="1276" customFormat="1" ht="13.5" hidden="1" customHeight="1"/>
    <row r="141" s="1276" customFormat="1" ht="13.5" hidden="1" customHeight="1"/>
    <row r="142" s="1276" customFormat="1" ht="13.5" hidden="1" customHeight="1"/>
    <row r="143" s="1276" customFormat="1" ht="13.5" hidden="1" customHeight="1"/>
    <row r="144" s="1276" customFormat="1" ht="13.5" hidden="1" customHeight="1"/>
    <row r="145" s="1276" customFormat="1" ht="13.5" hidden="1" customHeight="1"/>
    <row r="146" s="1276" customFormat="1" ht="13.5" hidden="1" customHeight="1"/>
    <row r="147" s="1276" customFormat="1" ht="13.5" hidden="1" customHeight="1"/>
    <row r="148" s="1276" customFormat="1" ht="13.5" hidden="1" customHeight="1"/>
    <row r="149" s="1276" customFormat="1" ht="13.5" hidden="1" customHeight="1"/>
    <row r="150" s="1276" customFormat="1" ht="13.5" hidden="1" customHeight="1"/>
    <row r="151" s="1276" customFormat="1" ht="13.5" hidden="1" customHeight="1"/>
    <row r="152" s="1276" customFormat="1" ht="13.5" hidden="1" customHeight="1"/>
    <row r="153" s="1276" customFormat="1" ht="13.5" hidden="1" customHeight="1"/>
    <row r="154" s="1276" customFormat="1" ht="13.5" hidden="1" customHeight="1"/>
    <row r="155" s="1276" customFormat="1" ht="13.5" hidden="1" customHeight="1"/>
    <row r="156" s="1276" customFormat="1" ht="13.5" hidden="1" customHeight="1"/>
    <row r="157" s="1276" customFormat="1" ht="13.5" hidden="1" customHeight="1"/>
    <row r="158" s="1276" customFormat="1" ht="13.5" hidden="1" customHeight="1"/>
    <row r="159" s="1276" customFormat="1" ht="13.5" hidden="1" customHeight="1"/>
    <row r="160" s="1276" customFormat="1" ht="13.5" hidden="1" customHeight="1"/>
  </sheetData>
  <sheetProtection algorithmName="SHA-512" hashValue="SRnsAQwdKkI5Ibc0AU+GOoimjO/4RqDQwOUgII5+g13z5enBGnahv0a+eOZJhzz7fVmRux4SeLLDbWDwW9JT0Q==" saltValue="hzHon9pS4jzO22VKeXT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512</v>
      </c>
    </row>
  </sheetData>
  <sheetProtection algorithmName="SHA-512" hashValue="KnAEs0ON4IDm+l5Sfq4ccEt+4HL8SO0XO5HIewU+cPUZ5RedTCEPxktUafFTtQ3uODdXkdRM6vTbmrVTRAjyDQ==" saltValue="Oziy9LY0EkMYGKJXWdvJ7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512</v>
      </c>
    </row>
  </sheetData>
  <sheetProtection algorithmName="SHA-512" hashValue="LQpZMyWo3m0048ftf6cVv/q32VetJFP5su0TJbPrbWYcHKQPr/UjGhZRLx7jbjRZw0x9UXGVBQ3mCNNU6Fud/Q==" saltValue="CcdisjKLABrALcUrRLNKM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38185</v>
      </c>
      <c r="E3" s="162"/>
      <c r="F3" s="163">
        <v>50880</v>
      </c>
      <c r="G3" s="164"/>
      <c r="H3" s="165"/>
    </row>
    <row r="4" spans="1:8">
      <c r="A4" s="166"/>
      <c r="B4" s="167"/>
      <c r="C4" s="168"/>
      <c r="D4" s="169">
        <v>23086</v>
      </c>
      <c r="E4" s="170"/>
      <c r="F4" s="171">
        <v>27819</v>
      </c>
      <c r="G4" s="172"/>
      <c r="H4" s="173"/>
    </row>
    <row r="5" spans="1:8">
      <c r="A5" s="154" t="s">
        <v>558</v>
      </c>
      <c r="B5" s="159"/>
      <c r="C5" s="160"/>
      <c r="D5" s="161">
        <v>23482</v>
      </c>
      <c r="E5" s="162"/>
      <c r="F5" s="163">
        <v>46395</v>
      </c>
      <c r="G5" s="164"/>
      <c r="H5" s="165"/>
    </row>
    <row r="6" spans="1:8">
      <c r="A6" s="166"/>
      <c r="B6" s="167"/>
      <c r="C6" s="168"/>
      <c r="D6" s="169">
        <v>14432</v>
      </c>
      <c r="E6" s="170"/>
      <c r="F6" s="171">
        <v>26304</v>
      </c>
      <c r="G6" s="172"/>
      <c r="H6" s="173"/>
    </row>
    <row r="7" spans="1:8">
      <c r="A7" s="154" t="s">
        <v>559</v>
      </c>
      <c r="B7" s="159"/>
      <c r="C7" s="160"/>
      <c r="D7" s="161">
        <v>27992</v>
      </c>
      <c r="E7" s="162"/>
      <c r="F7" s="163">
        <v>48088</v>
      </c>
      <c r="G7" s="164"/>
      <c r="H7" s="165"/>
    </row>
    <row r="8" spans="1:8">
      <c r="A8" s="166"/>
      <c r="B8" s="167"/>
      <c r="C8" s="168"/>
      <c r="D8" s="169">
        <v>18357</v>
      </c>
      <c r="E8" s="170"/>
      <c r="F8" s="171">
        <v>25183</v>
      </c>
      <c r="G8" s="172"/>
      <c r="H8" s="173"/>
    </row>
    <row r="9" spans="1:8">
      <c r="A9" s="154" t="s">
        <v>560</v>
      </c>
      <c r="B9" s="159"/>
      <c r="C9" s="160"/>
      <c r="D9" s="161">
        <v>35275</v>
      </c>
      <c r="E9" s="162"/>
      <c r="F9" s="163">
        <v>46457</v>
      </c>
      <c r="G9" s="164"/>
      <c r="H9" s="165"/>
    </row>
    <row r="10" spans="1:8">
      <c r="A10" s="166"/>
      <c r="B10" s="167"/>
      <c r="C10" s="168"/>
      <c r="D10" s="169">
        <v>24673</v>
      </c>
      <c r="E10" s="170"/>
      <c r="F10" s="171">
        <v>24020</v>
      </c>
      <c r="G10" s="172"/>
      <c r="H10" s="173"/>
    </row>
    <row r="11" spans="1:8">
      <c r="A11" s="154" t="s">
        <v>561</v>
      </c>
      <c r="B11" s="159"/>
      <c r="C11" s="160"/>
      <c r="D11" s="161">
        <v>32882</v>
      </c>
      <c r="E11" s="162"/>
      <c r="F11" s="163">
        <v>51849</v>
      </c>
      <c r="G11" s="164"/>
      <c r="H11" s="165"/>
    </row>
    <row r="12" spans="1:8">
      <c r="A12" s="166"/>
      <c r="B12" s="167"/>
      <c r="C12" s="174"/>
      <c r="D12" s="169">
        <v>23591</v>
      </c>
      <c r="E12" s="170"/>
      <c r="F12" s="171">
        <v>26326</v>
      </c>
      <c r="G12" s="172"/>
      <c r="H12" s="173"/>
    </row>
    <row r="13" spans="1:8">
      <c r="A13" s="154"/>
      <c r="B13" s="159"/>
      <c r="C13" s="175"/>
      <c r="D13" s="176">
        <v>31563</v>
      </c>
      <c r="E13" s="177"/>
      <c r="F13" s="178">
        <v>48734</v>
      </c>
      <c r="G13" s="179"/>
      <c r="H13" s="165"/>
    </row>
    <row r="14" spans="1:8">
      <c r="A14" s="166"/>
      <c r="B14" s="167"/>
      <c r="C14" s="168"/>
      <c r="D14" s="169">
        <v>20828</v>
      </c>
      <c r="E14" s="170"/>
      <c r="F14" s="171">
        <v>25930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2.71</v>
      </c>
      <c r="C19" s="180">
        <f>ROUND(VALUE(SUBSTITUTE(実質収支比率等に係る経年分析!G$48,"▲","-")),2)</f>
        <v>2.52</v>
      </c>
      <c r="D19" s="180">
        <f>ROUND(VALUE(SUBSTITUTE(実質収支比率等に係る経年分析!H$48,"▲","-")),2)</f>
        <v>2.52</v>
      </c>
      <c r="E19" s="180">
        <f>ROUND(VALUE(SUBSTITUTE(実質収支比率等に係る経年分析!I$48,"▲","-")),2)</f>
        <v>0.75</v>
      </c>
      <c r="F19" s="180">
        <f>ROUND(VALUE(SUBSTITUTE(実質収支比率等に係る経年分析!J$48,"▲","-")),2)</f>
        <v>0.64</v>
      </c>
    </row>
    <row r="20" spans="1:11">
      <c r="A20" s="180" t="s">
        <v>55</v>
      </c>
      <c r="B20" s="180">
        <f>ROUND(VALUE(SUBSTITUTE(実質収支比率等に係る経年分析!F$47,"▲","-")),2)</f>
        <v>19.16</v>
      </c>
      <c r="C20" s="180">
        <f>ROUND(VALUE(SUBSTITUTE(実質収支比率等に係る経年分析!G$47,"▲","-")),2)</f>
        <v>20.39</v>
      </c>
      <c r="D20" s="180">
        <f>ROUND(VALUE(SUBSTITUTE(実質収支比率等に係る経年分析!H$47,"▲","-")),2)</f>
        <v>21.89</v>
      </c>
      <c r="E20" s="180">
        <f>ROUND(VALUE(SUBSTITUTE(実質収支比率等に係る経年分析!I$47,"▲","-")),2)</f>
        <v>23.18</v>
      </c>
      <c r="F20" s="180">
        <f>ROUND(VALUE(SUBSTITUTE(実質収支比率等に係る経年分析!J$47,"▲","-")),2)</f>
        <v>18.239999999999998</v>
      </c>
    </row>
    <row r="21" spans="1:11">
      <c r="A21" s="180" t="s">
        <v>56</v>
      </c>
      <c r="B21" s="180">
        <f>IF(ISNUMBER(VALUE(SUBSTITUTE(実質収支比率等に係る経年分析!F$49,"▲","-"))),ROUND(VALUE(SUBSTITUTE(実質収支比率等に係る経年分析!F$49,"▲","-")),2),NA())</f>
        <v>2.46</v>
      </c>
      <c r="C21" s="180">
        <f>IF(ISNUMBER(VALUE(SUBSTITUTE(実質収支比率等に係る経年分析!G$49,"▲","-"))),ROUND(VALUE(SUBSTITUTE(実質収支比率等に係る経年分析!G$49,"▲","-")),2),NA())</f>
        <v>1.18</v>
      </c>
      <c r="D21" s="180">
        <f>IF(ISNUMBER(VALUE(SUBSTITUTE(実質収支比率等に係る経年分析!H$49,"▲","-"))),ROUND(VALUE(SUBSTITUTE(実質収支比率等に係る経年分析!H$49,"▲","-")),2),NA())</f>
        <v>1.26</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-5.24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0.57999999999999996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2.3199999999999998</v>
      </c>
    </row>
    <row r="34" spans="1:16">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4.1900000000000004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4.6900000000000004</v>
      </c>
    </row>
    <row r="36" spans="1:16">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0.26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0.39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0.18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0.06</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20391</v>
      </c>
      <c r="E42" s="182"/>
      <c r="F42" s="182"/>
      <c r="G42" s="182">
        <f>'実質公債費比率（分子）の構造'!L$52</f>
        <v>19956</v>
      </c>
      <c r="H42" s="182"/>
      <c r="I42" s="182"/>
      <c r="J42" s="182">
        <f>'実質公債費比率（分子）の構造'!M$52</f>
        <v>17962</v>
      </c>
      <c r="K42" s="182"/>
      <c r="L42" s="182"/>
      <c r="M42" s="182">
        <f>'実質公債費比率（分子）の構造'!N$52</f>
        <v>17506</v>
      </c>
      <c r="N42" s="182"/>
      <c r="O42" s="182"/>
      <c r="P42" s="182">
        <f>'実質公債費比率（分子）の構造'!O$52</f>
        <v>16478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1207</v>
      </c>
      <c r="C44" s="182"/>
      <c r="D44" s="182"/>
      <c r="E44" s="182">
        <f>'実質公債費比率（分子）の構造'!L$50</f>
        <v>1135</v>
      </c>
      <c r="F44" s="182"/>
      <c r="G44" s="182"/>
      <c r="H44" s="182">
        <f>'実質公債費比率（分子）の構造'!M$50</f>
        <v>1100</v>
      </c>
      <c r="I44" s="182"/>
      <c r="J44" s="182"/>
      <c r="K44" s="182">
        <f>'実質公債費比率（分子）の構造'!N$50</f>
        <v>1067</v>
      </c>
      <c r="L44" s="182"/>
      <c r="M44" s="182"/>
      <c r="N44" s="182">
        <f>'実質公債費比率（分子）の構造'!O$50</f>
        <v>1051</v>
      </c>
      <c r="O44" s="182"/>
      <c r="P44" s="182"/>
    </row>
    <row r="45" spans="1:16">
      <c r="A45" s="182" t="s">
        <v>66</v>
      </c>
      <c r="B45" s="182">
        <f>'実質公債費比率（分子）の構造'!K$49</f>
        <v>339</v>
      </c>
      <c r="C45" s="182"/>
      <c r="D45" s="182"/>
      <c r="E45" s="182">
        <f>'実質公債費比率（分子）の構造'!L$49</f>
        <v>123</v>
      </c>
      <c r="F45" s="182"/>
      <c r="G45" s="182"/>
      <c r="H45" s="182">
        <f>'実質公債費比率（分子）の構造'!M$49</f>
        <v>99</v>
      </c>
      <c r="I45" s="182"/>
      <c r="J45" s="182"/>
      <c r="K45" s="182">
        <f>'実質公債費比率（分子）の構造'!N$49</f>
        <v>101</v>
      </c>
      <c r="L45" s="182"/>
      <c r="M45" s="182"/>
      <c r="N45" s="182">
        <f>'実質公債費比率（分子）の構造'!O$49</f>
        <v>72</v>
      </c>
      <c r="O45" s="182"/>
      <c r="P45" s="182"/>
    </row>
    <row r="46" spans="1:16">
      <c r="A46" s="182" t="s">
        <v>67</v>
      </c>
      <c r="B46" s="182">
        <f>'実質公債費比率（分子）の構造'!K$48</f>
        <v>4025</v>
      </c>
      <c r="C46" s="182"/>
      <c r="D46" s="182"/>
      <c r="E46" s="182">
        <f>'実質公債費比率（分子）の構造'!L$48</f>
        <v>4069</v>
      </c>
      <c r="F46" s="182"/>
      <c r="G46" s="182"/>
      <c r="H46" s="182">
        <f>'実質公債費比率（分子）の構造'!M$48</f>
        <v>4050</v>
      </c>
      <c r="I46" s="182"/>
      <c r="J46" s="182"/>
      <c r="K46" s="182">
        <f>'実質公債費比率（分子）の構造'!N$48</f>
        <v>4194</v>
      </c>
      <c r="L46" s="182"/>
      <c r="M46" s="182"/>
      <c r="N46" s="182">
        <f>'実質公債費比率（分子）の構造'!O$48</f>
        <v>4165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18190</v>
      </c>
      <c r="C49" s="182"/>
      <c r="D49" s="182"/>
      <c r="E49" s="182">
        <f>'実質公債費比率（分子）の構造'!L$45</f>
        <v>17388</v>
      </c>
      <c r="F49" s="182"/>
      <c r="G49" s="182"/>
      <c r="H49" s="182">
        <f>'実質公債費比率（分子）の構造'!M$45</f>
        <v>14812</v>
      </c>
      <c r="I49" s="182"/>
      <c r="J49" s="182"/>
      <c r="K49" s="182">
        <f>'実質公債費比率（分子）の構造'!N$45</f>
        <v>14829</v>
      </c>
      <c r="L49" s="182"/>
      <c r="M49" s="182"/>
      <c r="N49" s="182">
        <f>'実質公債費比率（分子）の構造'!O$45</f>
        <v>15112</v>
      </c>
      <c r="O49" s="182"/>
      <c r="P49" s="182"/>
    </row>
    <row r="50" spans="1:16">
      <c r="A50" s="182" t="s">
        <v>71</v>
      </c>
      <c r="B50" s="182" t="e">
        <f>NA()</f>
        <v>#N/A</v>
      </c>
      <c r="C50" s="182">
        <f>IF(ISNUMBER('実質公債費比率（分子）の構造'!K$53),'実質公債費比率（分子）の構造'!K$53,NA())</f>
        <v>3370</v>
      </c>
      <c r="D50" s="182" t="e">
        <f>NA()</f>
        <v>#N/A</v>
      </c>
      <c r="E50" s="182" t="e">
        <f>NA()</f>
        <v>#N/A</v>
      </c>
      <c r="F50" s="182">
        <f>IF(ISNUMBER('実質公債費比率（分子）の構造'!L$53),'実質公債費比率（分子）の構造'!L$53,NA())</f>
        <v>2759</v>
      </c>
      <c r="G50" s="182" t="e">
        <f>NA()</f>
        <v>#N/A</v>
      </c>
      <c r="H50" s="182" t="e">
        <f>NA()</f>
        <v>#N/A</v>
      </c>
      <c r="I50" s="182">
        <f>IF(ISNUMBER('実質公債費比率（分子）の構造'!M$53),'実質公債費比率（分子）の構造'!M$53,NA())</f>
        <v>2099</v>
      </c>
      <c r="J50" s="182" t="e">
        <f>NA()</f>
        <v>#N/A</v>
      </c>
      <c r="K50" s="182" t="e">
        <f>NA()</f>
        <v>#N/A</v>
      </c>
      <c r="L50" s="182">
        <f>IF(ISNUMBER('実質公債費比率（分子）の構造'!N$53),'実質公債費比率（分子）の構造'!N$53,NA())</f>
        <v>2685</v>
      </c>
      <c r="M50" s="182" t="e">
        <f>NA()</f>
        <v>#N/A</v>
      </c>
      <c r="N50" s="182" t="e">
        <f>NA()</f>
        <v>#N/A</v>
      </c>
      <c r="O50" s="182">
        <f>IF(ISNUMBER('実質公債費比率（分子）の構造'!O$53),'実質公債費比率（分子）の構造'!O$53,NA())</f>
        <v>3922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127288</v>
      </c>
      <c r="E56" s="181"/>
      <c r="F56" s="181"/>
      <c r="G56" s="181">
        <f>'将来負担比率（分子）の構造'!J$52</f>
        <v>123688</v>
      </c>
      <c r="H56" s="181"/>
      <c r="I56" s="181"/>
      <c r="J56" s="181">
        <f>'将来負担比率（分子）の構造'!K$52</f>
        <v>121454</v>
      </c>
      <c r="K56" s="181"/>
      <c r="L56" s="181"/>
      <c r="M56" s="181">
        <f>'将来負担比率（分子）の構造'!L$52</f>
        <v>119565</v>
      </c>
      <c r="N56" s="181"/>
      <c r="O56" s="181"/>
      <c r="P56" s="181">
        <f>'将来負担比率（分子）の構造'!M$52</f>
        <v>117154</v>
      </c>
    </row>
    <row r="57" spans="1:16">
      <c r="A57" s="181" t="s">
        <v>42</v>
      </c>
      <c r="B57" s="181"/>
      <c r="C57" s="181"/>
      <c r="D57" s="181">
        <f>'将来負担比率（分子）の構造'!I$51</f>
        <v>37028</v>
      </c>
      <c r="E57" s="181"/>
      <c r="F57" s="181"/>
      <c r="G57" s="181">
        <f>'将来負担比率（分子）の構造'!J$51</f>
        <v>35245</v>
      </c>
      <c r="H57" s="181"/>
      <c r="I57" s="181"/>
      <c r="J57" s="181">
        <f>'将来負担比率（分子）の構造'!K$51</f>
        <v>39341</v>
      </c>
      <c r="K57" s="181"/>
      <c r="L57" s="181"/>
      <c r="M57" s="181">
        <f>'将来負担比率（分子）の構造'!L$51</f>
        <v>42988</v>
      </c>
      <c r="N57" s="181"/>
      <c r="O57" s="181"/>
      <c r="P57" s="181">
        <f>'将来負担比率（分子）の構造'!M$51</f>
        <v>45552</v>
      </c>
    </row>
    <row r="58" spans="1:16">
      <c r="A58" s="181" t="s">
        <v>41</v>
      </c>
      <c r="B58" s="181"/>
      <c r="C58" s="181"/>
      <c r="D58" s="181">
        <f>'将来負担比率（分子）の構造'!I$50</f>
        <v>31280</v>
      </c>
      <c r="E58" s="181"/>
      <c r="F58" s="181"/>
      <c r="G58" s="181">
        <f>'将来負担比率（分子）の構造'!J$50</f>
        <v>33598</v>
      </c>
      <c r="H58" s="181"/>
      <c r="I58" s="181"/>
      <c r="J58" s="181">
        <f>'将来負担比率（分子）の構造'!K$50</f>
        <v>35174</v>
      </c>
      <c r="K58" s="181"/>
      <c r="L58" s="181"/>
      <c r="M58" s="181">
        <f>'将来負担比率（分子）の構造'!L$50</f>
        <v>37632</v>
      </c>
      <c r="N58" s="181"/>
      <c r="O58" s="181"/>
      <c r="P58" s="181">
        <f>'将来負担比率（分子）の構造'!M$50</f>
        <v>32777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52</v>
      </c>
      <c r="C61" s="181"/>
      <c r="D61" s="181"/>
      <c r="E61" s="181">
        <f>'将来負担比率（分子）の構造'!J$46</f>
        <v>43</v>
      </c>
      <c r="F61" s="181"/>
      <c r="G61" s="181"/>
      <c r="H61" s="181">
        <f>'将来負担比率（分子）の構造'!K$46</f>
        <v>35</v>
      </c>
      <c r="I61" s="181"/>
      <c r="J61" s="181"/>
      <c r="K61" s="181">
        <f>'将来負担比率（分子）の構造'!L$46</f>
        <v>27</v>
      </c>
      <c r="L61" s="181"/>
      <c r="M61" s="181"/>
      <c r="N61" s="181">
        <f>'将来負担比率（分子）の構造'!M$46</f>
        <v>221</v>
      </c>
      <c r="O61" s="181"/>
      <c r="P61" s="181"/>
    </row>
    <row r="62" spans="1:16">
      <c r="A62" s="181" t="s">
        <v>35</v>
      </c>
      <c r="B62" s="181">
        <f>'将来負担比率（分子）の構造'!I$45</f>
        <v>21861</v>
      </c>
      <c r="C62" s="181"/>
      <c r="D62" s="181"/>
      <c r="E62" s="181">
        <f>'将来負担比率（分子）の構造'!J$45</f>
        <v>22265</v>
      </c>
      <c r="F62" s="181"/>
      <c r="G62" s="181"/>
      <c r="H62" s="181">
        <f>'将来負担比率（分子）の構造'!K$45</f>
        <v>22069</v>
      </c>
      <c r="I62" s="181"/>
      <c r="J62" s="181"/>
      <c r="K62" s="181">
        <f>'将来負担比率（分子）の構造'!L$45</f>
        <v>21474</v>
      </c>
      <c r="L62" s="181"/>
      <c r="M62" s="181"/>
      <c r="N62" s="181">
        <f>'将来負担比率（分子）の構造'!M$45</f>
        <v>21167</v>
      </c>
      <c r="O62" s="181"/>
      <c r="P62" s="181"/>
    </row>
    <row r="63" spans="1:16">
      <c r="A63" s="181" t="s">
        <v>34</v>
      </c>
      <c r="B63" s="181">
        <f>'将来負担比率（分子）の構造'!I$44</f>
        <v>477</v>
      </c>
      <c r="C63" s="181"/>
      <c r="D63" s="181"/>
      <c r="E63" s="181">
        <f>'将来負担比率（分子）の構造'!J$44</f>
        <v>386</v>
      </c>
      <c r="F63" s="181"/>
      <c r="G63" s="181"/>
      <c r="H63" s="181">
        <f>'将来負担比率（分子）の構造'!K$44</f>
        <v>311</v>
      </c>
      <c r="I63" s="181"/>
      <c r="J63" s="181"/>
      <c r="K63" s="181">
        <f>'将来負担比率（分子）の構造'!L$44</f>
        <v>215</v>
      </c>
      <c r="L63" s="181"/>
      <c r="M63" s="181"/>
      <c r="N63" s="181">
        <f>'将来負担比率（分子）の構造'!M$44</f>
        <v>145</v>
      </c>
      <c r="O63" s="181"/>
      <c r="P63" s="181"/>
    </row>
    <row r="64" spans="1:16">
      <c r="A64" s="181" t="s">
        <v>33</v>
      </c>
      <c r="B64" s="181">
        <f>'将来負担比率（分子）の構造'!I$43</f>
        <v>39272</v>
      </c>
      <c r="C64" s="181"/>
      <c r="D64" s="181"/>
      <c r="E64" s="181">
        <f>'将来負担比率（分子）の構造'!J$43</f>
        <v>38619</v>
      </c>
      <c r="F64" s="181"/>
      <c r="G64" s="181"/>
      <c r="H64" s="181">
        <f>'将来負担比率（分子）の構造'!K$43</f>
        <v>37292</v>
      </c>
      <c r="I64" s="181"/>
      <c r="J64" s="181"/>
      <c r="K64" s="181">
        <f>'将来負担比率（分子）の構造'!L$43</f>
        <v>35808</v>
      </c>
      <c r="L64" s="181"/>
      <c r="M64" s="181"/>
      <c r="N64" s="181">
        <f>'将来負担比率（分子）の構造'!M$43</f>
        <v>35062</v>
      </c>
      <c r="O64" s="181"/>
      <c r="P64" s="181"/>
    </row>
    <row r="65" spans="1:16">
      <c r="A65" s="181" t="s">
        <v>32</v>
      </c>
      <c r="B65" s="181">
        <f>'将来負担比率（分子）の構造'!I$42</f>
        <v>9871</v>
      </c>
      <c r="C65" s="181"/>
      <c r="D65" s="181"/>
      <c r="E65" s="181">
        <f>'将来負担比率（分子）の構造'!J$42</f>
        <v>9140</v>
      </c>
      <c r="F65" s="181"/>
      <c r="G65" s="181"/>
      <c r="H65" s="181">
        <f>'将来負担比率（分子）の構造'!K$42</f>
        <v>8722</v>
      </c>
      <c r="I65" s="181"/>
      <c r="J65" s="181"/>
      <c r="K65" s="181">
        <f>'将来負担比率（分子）の構造'!L$42</f>
        <v>7946</v>
      </c>
      <c r="L65" s="181"/>
      <c r="M65" s="181"/>
      <c r="N65" s="181">
        <f>'将来負担比率（分子）の構造'!M$42</f>
        <v>6547</v>
      </c>
      <c r="O65" s="181"/>
      <c r="P65" s="181"/>
    </row>
    <row r="66" spans="1:16">
      <c r="A66" s="181" t="s">
        <v>31</v>
      </c>
      <c r="B66" s="181">
        <f>'将来負担比率（分子）の構造'!I$41</f>
        <v>152664</v>
      </c>
      <c r="C66" s="181"/>
      <c r="D66" s="181"/>
      <c r="E66" s="181">
        <f>'将来負担比率（分子）の構造'!J$41</f>
        <v>146868</v>
      </c>
      <c r="F66" s="181"/>
      <c r="G66" s="181"/>
      <c r="H66" s="181">
        <f>'将来負担比率（分子）の構造'!K$41</f>
        <v>143840</v>
      </c>
      <c r="I66" s="181"/>
      <c r="J66" s="181"/>
      <c r="K66" s="181">
        <f>'将来負担比率（分子）の構造'!L$41</f>
        <v>142163</v>
      </c>
      <c r="L66" s="181"/>
      <c r="M66" s="181"/>
      <c r="N66" s="181">
        <f>'将来負担比率（分子）の構造'!M$41</f>
        <v>137751</v>
      </c>
      <c r="O66" s="181"/>
      <c r="P66" s="181"/>
    </row>
    <row r="67" spans="1:16">
      <c r="A67" s="181" t="s">
        <v>75</v>
      </c>
      <c r="B67" s="181" t="e">
        <f>NA()</f>
        <v>#N/A</v>
      </c>
      <c r="C67" s="181">
        <f>IF(ISNUMBER('将来負担比率（分子）の構造'!I$53), IF('将来負担比率（分子）の構造'!I$53 &lt; 0, 0, '将来負担比率（分子）の構造'!I$53), NA())</f>
        <v>28600</v>
      </c>
      <c r="D67" s="181" t="e">
        <f>NA()</f>
        <v>#N/A</v>
      </c>
      <c r="E67" s="181" t="e">
        <f>NA()</f>
        <v>#N/A</v>
      </c>
      <c r="F67" s="181">
        <f>IF(ISNUMBER('将来負担比率（分子）の構造'!J$53), IF('将来負担比率（分子）の構造'!J$53 &lt; 0, 0, '将来負担比率（分子）の構造'!J$53), NA())</f>
        <v>24789</v>
      </c>
      <c r="G67" s="181" t="e">
        <f>NA()</f>
        <v>#N/A</v>
      </c>
      <c r="H67" s="181" t="e">
        <f>NA()</f>
        <v>#N/A</v>
      </c>
      <c r="I67" s="181">
        <f>IF(ISNUMBER('将来負担比率（分子）の構造'!K$53), IF('将来負担比率（分子）の構造'!K$53 &lt; 0, 0, '将来負担比率（分子）の構造'!K$53), NA())</f>
        <v>16299</v>
      </c>
      <c r="J67" s="181" t="e">
        <f>NA()</f>
        <v>#N/A</v>
      </c>
      <c r="K67" s="181" t="e">
        <f>NA()</f>
        <v>#N/A</v>
      </c>
      <c r="L67" s="181">
        <f>IF(ISNUMBER('将来負担比率（分子）の構造'!L$53), IF('将来負担比率（分子）の構造'!L$53 &lt; 0, 0, '将来負担比率（分子）の構造'!L$53), NA())</f>
        <v>7446</v>
      </c>
      <c r="M67" s="181" t="e">
        <f>NA()</f>
        <v>#N/A</v>
      </c>
      <c r="N67" s="181" t="e">
        <f>NA()</f>
        <v>#N/A</v>
      </c>
      <c r="O67" s="181">
        <f>IF(ISNUMBER('将来負担比率（分子）の構造'!M$53), IF('将来負担比率（分子）の構造'!M$53 &lt; 0, 0, '将来負担比率（分子）の構造'!M$53), NA())</f>
        <v>5409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21267</v>
      </c>
      <c r="C72" s="185">
        <f>基金残高に係る経年分析!G55</f>
        <v>22495</v>
      </c>
      <c r="D72" s="185">
        <f>基金残高に係る経年分析!H55</f>
        <v>17558</v>
      </c>
    </row>
    <row r="73" spans="1:16">
      <c r="A73" s="184" t="s">
        <v>78</v>
      </c>
      <c r="B73" s="185">
        <f>基金残高に係る経年分析!F56</f>
        <v>3518</v>
      </c>
      <c r="C73" s="185">
        <f>基金残高に係る経年分析!G56</f>
        <v>3517</v>
      </c>
      <c r="D73" s="185">
        <f>基金残高に係る経年分析!H56</f>
        <v>3504</v>
      </c>
    </row>
    <row r="74" spans="1:16">
      <c r="A74" s="184" t="s">
        <v>79</v>
      </c>
      <c r="B74" s="185">
        <f>基金残高に係る経年分析!F57</f>
        <v>6179</v>
      </c>
      <c r="C74" s="185">
        <f>基金残高に係る経年分析!G57</f>
        <v>6843</v>
      </c>
      <c r="D74" s="185">
        <f>基金残高に係る経年分析!H57</f>
        <v>7272</v>
      </c>
    </row>
  </sheetData>
  <sheetProtection algorithmName="SHA-512" hashValue="xZdYFM8OHO4ONashE+58QqiZQMQ6yUQikct2hg1Zcg6tulLqMlbVbCWoAD1FiPQYqZtiQ4cRTUoSb202Ay104A==" saltValue="/xELik0uojhBAhjTxBZu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223</v>
      </c>
      <c r="C5" s="632"/>
      <c r="D5" s="632"/>
      <c r="E5" s="632"/>
      <c r="F5" s="632"/>
      <c r="G5" s="632"/>
      <c r="H5" s="632"/>
      <c r="I5" s="632"/>
      <c r="J5" s="632"/>
      <c r="K5" s="632"/>
      <c r="L5" s="632"/>
      <c r="M5" s="632"/>
      <c r="N5" s="632"/>
      <c r="O5" s="632"/>
      <c r="P5" s="632"/>
      <c r="Q5" s="633"/>
      <c r="R5" s="634">
        <v>87638986</v>
      </c>
      <c r="S5" s="635"/>
      <c r="T5" s="635"/>
      <c r="U5" s="635"/>
      <c r="V5" s="635"/>
      <c r="W5" s="635"/>
      <c r="X5" s="635"/>
      <c r="Y5" s="636"/>
      <c r="Z5" s="637">
        <v>49.9</v>
      </c>
      <c r="AA5" s="637"/>
      <c r="AB5" s="637"/>
      <c r="AC5" s="637"/>
      <c r="AD5" s="638">
        <v>79929743</v>
      </c>
      <c r="AE5" s="638"/>
      <c r="AF5" s="638"/>
      <c r="AG5" s="638"/>
      <c r="AH5" s="638"/>
      <c r="AI5" s="638"/>
      <c r="AJ5" s="638"/>
      <c r="AK5" s="638"/>
      <c r="AL5" s="639">
        <v>84.1</v>
      </c>
      <c r="AM5" s="640"/>
      <c r="AN5" s="640"/>
      <c r="AO5" s="641"/>
      <c r="AP5" s="631" t="s">
        <v>224</v>
      </c>
      <c r="AQ5" s="632"/>
      <c r="AR5" s="632"/>
      <c r="AS5" s="632"/>
      <c r="AT5" s="632"/>
      <c r="AU5" s="632"/>
      <c r="AV5" s="632"/>
      <c r="AW5" s="632"/>
      <c r="AX5" s="632"/>
      <c r="AY5" s="632"/>
      <c r="AZ5" s="632"/>
      <c r="BA5" s="632"/>
      <c r="BB5" s="632"/>
      <c r="BC5" s="632"/>
      <c r="BD5" s="632"/>
      <c r="BE5" s="632"/>
      <c r="BF5" s="633"/>
      <c r="BG5" s="645">
        <v>78566664</v>
      </c>
      <c r="BH5" s="646"/>
      <c r="BI5" s="646"/>
      <c r="BJ5" s="646"/>
      <c r="BK5" s="646"/>
      <c r="BL5" s="646"/>
      <c r="BM5" s="646"/>
      <c r="BN5" s="647"/>
      <c r="BO5" s="648">
        <v>89.6</v>
      </c>
      <c r="BP5" s="648"/>
      <c r="BQ5" s="648"/>
      <c r="BR5" s="648"/>
      <c r="BS5" s="649">
        <v>788928</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c r="B6" s="642" t="s">
        <v>228</v>
      </c>
      <c r="C6" s="643"/>
      <c r="D6" s="643"/>
      <c r="E6" s="643"/>
      <c r="F6" s="643"/>
      <c r="G6" s="643"/>
      <c r="H6" s="643"/>
      <c r="I6" s="643"/>
      <c r="J6" s="643"/>
      <c r="K6" s="643"/>
      <c r="L6" s="643"/>
      <c r="M6" s="643"/>
      <c r="N6" s="643"/>
      <c r="O6" s="643"/>
      <c r="P6" s="643"/>
      <c r="Q6" s="644"/>
      <c r="R6" s="645">
        <v>837786</v>
      </c>
      <c r="S6" s="646"/>
      <c r="T6" s="646"/>
      <c r="U6" s="646"/>
      <c r="V6" s="646"/>
      <c r="W6" s="646"/>
      <c r="X6" s="646"/>
      <c r="Y6" s="647"/>
      <c r="Z6" s="648">
        <v>0.5</v>
      </c>
      <c r="AA6" s="648"/>
      <c r="AB6" s="648"/>
      <c r="AC6" s="648"/>
      <c r="AD6" s="649">
        <v>837786</v>
      </c>
      <c r="AE6" s="649"/>
      <c r="AF6" s="649"/>
      <c r="AG6" s="649"/>
      <c r="AH6" s="649"/>
      <c r="AI6" s="649"/>
      <c r="AJ6" s="649"/>
      <c r="AK6" s="649"/>
      <c r="AL6" s="650">
        <v>0.9</v>
      </c>
      <c r="AM6" s="651"/>
      <c r="AN6" s="651"/>
      <c r="AO6" s="652"/>
      <c r="AP6" s="642" t="s">
        <v>229</v>
      </c>
      <c r="AQ6" s="643"/>
      <c r="AR6" s="643"/>
      <c r="AS6" s="643"/>
      <c r="AT6" s="643"/>
      <c r="AU6" s="643"/>
      <c r="AV6" s="643"/>
      <c r="AW6" s="643"/>
      <c r="AX6" s="643"/>
      <c r="AY6" s="643"/>
      <c r="AZ6" s="643"/>
      <c r="BA6" s="643"/>
      <c r="BB6" s="643"/>
      <c r="BC6" s="643"/>
      <c r="BD6" s="643"/>
      <c r="BE6" s="643"/>
      <c r="BF6" s="644"/>
      <c r="BG6" s="645">
        <v>78566664</v>
      </c>
      <c r="BH6" s="646"/>
      <c r="BI6" s="646"/>
      <c r="BJ6" s="646"/>
      <c r="BK6" s="646"/>
      <c r="BL6" s="646"/>
      <c r="BM6" s="646"/>
      <c r="BN6" s="647"/>
      <c r="BO6" s="648">
        <v>89.6</v>
      </c>
      <c r="BP6" s="648"/>
      <c r="BQ6" s="648"/>
      <c r="BR6" s="648"/>
      <c r="BS6" s="649">
        <v>788928</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855064</v>
      </c>
      <c r="CS6" s="646"/>
      <c r="CT6" s="646"/>
      <c r="CU6" s="646"/>
      <c r="CV6" s="646"/>
      <c r="CW6" s="646"/>
      <c r="CX6" s="646"/>
      <c r="CY6" s="647"/>
      <c r="CZ6" s="639">
        <v>0.5</v>
      </c>
      <c r="DA6" s="640"/>
      <c r="DB6" s="640"/>
      <c r="DC6" s="659"/>
      <c r="DD6" s="654" t="s">
        <v>231</v>
      </c>
      <c r="DE6" s="646"/>
      <c r="DF6" s="646"/>
      <c r="DG6" s="646"/>
      <c r="DH6" s="646"/>
      <c r="DI6" s="646"/>
      <c r="DJ6" s="646"/>
      <c r="DK6" s="646"/>
      <c r="DL6" s="646"/>
      <c r="DM6" s="646"/>
      <c r="DN6" s="646"/>
      <c r="DO6" s="646"/>
      <c r="DP6" s="647"/>
      <c r="DQ6" s="654">
        <v>855051</v>
      </c>
      <c r="DR6" s="646"/>
      <c r="DS6" s="646"/>
      <c r="DT6" s="646"/>
      <c r="DU6" s="646"/>
      <c r="DV6" s="646"/>
      <c r="DW6" s="646"/>
      <c r="DX6" s="646"/>
      <c r="DY6" s="646"/>
      <c r="DZ6" s="646"/>
      <c r="EA6" s="646"/>
      <c r="EB6" s="646"/>
      <c r="EC6" s="655"/>
    </row>
    <row r="7" spans="2:143" ht="11.25" customHeight="1">
      <c r="B7" s="642" t="s">
        <v>232</v>
      </c>
      <c r="C7" s="643"/>
      <c r="D7" s="643"/>
      <c r="E7" s="643"/>
      <c r="F7" s="643"/>
      <c r="G7" s="643"/>
      <c r="H7" s="643"/>
      <c r="I7" s="643"/>
      <c r="J7" s="643"/>
      <c r="K7" s="643"/>
      <c r="L7" s="643"/>
      <c r="M7" s="643"/>
      <c r="N7" s="643"/>
      <c r="O7" s="643"/>
      <c r="P7" s="643"/>
      <c r="Q7" s="644"/>
      <c r="R7" s="645">
        <v>110424</v>
      </c>
      <c r="S7" s="646"/>
      <c r="T7" s="646"/>
      <c r="U7" s="646"/>
      <c r="V7" s="646"/>
      <c r="W7" s="646"/>
      <c r="X7" s="646"/>
      <c r="Y7" s="647"/>
      <c r="Z7" s="648">
        <v>0.1</v>
      </c>
      <c r="AA7" s="648"/>
      <c r="AB7" s="648"/>
      <c r="AC7" s="648"/>
      <c r="AD7" s="649">
        <v>110424</v>
      </c>
      <c r="AE7" s="649"/>
      <c r="AF7" s="649"/>
      <c r="AG7" s="649"/>
      <c r="AH7" s="649"/>
      <c r="AI7" s="649"/>
      <c r="AJ7" s="649"/>
      <c r="AK7" s="649"/>
      <c r="AL7" s="650">
        <v>0.1</v>
      </c>
      <c r="AM7" s="651"/>
      <c r="AN7" s="651"/>
      <c r="AO7" s="652"/>
      <c r="AP7" s="642" t="s">
        <v>233</v>
      </c>
      <c r="AQ7" s="643"/>
      <c r="AR7" s="643"/>
      <c r="AS7" s="643"/>
      <c r="AT7" s="643"/>
      <c r="AU7" s="643"/>
      <c r="AV7" s="643"/>
      <c r="AW7" s="643"/>
      <c r="AX7" s="643"/>
      <c r="AY7" s="643"/>
      <c r="AZ7" s="643"/>
      <c r="BA7" s="643"/>
      <c r="BB7" s="643"/>
      <c r="BC7" s="643"/>
      <c r="BD7" s="643"/>
      <c r="BE7" s="643"/>
      <c r="BF7" s="644"/>
      <c r="BG7" s="645">
        <v>43411450</v>
      </c>
      <c r="BH7" s="646"/>
      <c r="BI7" s="646"/>
      <c r="BJ7" s="646"/>
      <c r="BK7" s="646"/>
      <c r="BL7" s="646"/>
      <c r="BM7" s="646"/>
      <c r="BN7" s="647"/>
      <c r="BO7" s="648">
        <v>49.5</v>
      </c>
      <c r="BP7" s="648"/>
      <c r="BQ7" s="648"/>
      <c r="BR7" s="648"/>
      <c r="BS7" s="649">
        <v>788928</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16835785</v>
      </c>
      <c r="CS7" s="646"/>
      <c r="CT7" s="646"/>
      <c r="CU7" s="646"/>
      <c r="CV7" s="646"/>
      <c r="CW7" s="646"/>
      <c r="CX7" s="646"/>
      <c r="CY7" s="647"/>
      <c r="CZ7" s="648">
        <v>9.6999999999999993</v>
      </c>
      <c r="DA7" s="648"/>
      <c r="DB7" s="648"/>
      <c r="DC7" s="648"/>
      <c r="DD7" s="654">
        <v>2802732</v>
      </c>
      <c r="DE7" s="646"/>
      <c r="DF7" s="646"/>
      <c r="DG7" s="646"/>
      <c r="DH7" s="646"/>
      <c r="DI7" s="646"/>
      <c r="DJ7" s="646"/>
      <c r="DK7" s="646"/>
      <c r="DL7" s="646"/>
      <c r="DM7" s="646"/>
      <c r="DN7" s="646"/>
      <c r="DO7" s="646"/>
      <c r="DP7" s="647"/>
      <c r="DQ7" s="654">
        <v>13240863</v>
      </c>
      <c r="DR7" s="646"/>
      <c r="DS7" s="646"/>
      <c r="DT7" s="646"/>
      <c r="DU7" s="646"/>
      <c r="DV7" s="646"/>
      <c r="DW7" s="646"/>
      <c r="DX7" s="646"/>
      <c r="DY7" s="646"/>
      <c r="DZ7" s="646"/>
      <c r="EA7" s="646"/>
      <c r="EB7" s="646"/>
      <c r="EC7" s="655"/>
    </row>
    <row r="8" spans="2:143" ht="11.25" customHeight="1">
      <c r="B8" s="642" t="s">
        <v>235</v>
      </c>
      <c r="C8" s="643"/>
      <c r="D8" s="643"/>
      <c r="E8" s="643"/>
      <c r="F8" s="643"/>
      <c r="G8" s="643"/>
      <c r="H8" s="643"/>
      <c r="I8" s="643"/>
      <c r="J8" s="643"/>
      <c r="K8" s="643"/>
      <c r="L8" s="643"/>
      <c r="M8" s="643"/>
      <c r="N8" s="643"/>
      <c r="O8" s="643"/>
      <c r="P8" s="643"/>
      <c r="Q8" s="644"/>
      <c r="R8" s="645">
        <v>715756</v>
      </c>
      <c r="S8" s="646"/>
      <c r="T8" s="646"/>
      <c r="U8" s="646"/>
      <c r="V8" s="646"/>
      <c r="W8" s="646"/>
      <c r="X8" s="646"/>
      <c r="Y8" s="647"/>
      <c r="Z8" s="648">
        <v>0.4</v>
      </c>
      <c r="AA8" s="648"/>
      <c r="AB8" s="648"/>
      <c r="AC8" s="648"/>
      <c r="AD8" s="649">
        <v>715756</v>
      </c>
      <c r="AE8" s="649"/>
      <c r="AF8" s="649"/>
      <c r="AG8" s="649"/>
      <c r="AH8" s="649"/>
      <c r="AI8" s="649"/>
      <c r="AJ8" s="649"/>
      <c r="AK8" s="649"/>
      <c r="AL8" s="650">
        <v>0.8</v>
      </c>
      <c r="AM8" s="651"/>
      <c r="AN8" s="651"/>
      <c r="AO8" s="652"/>
      <c r="AP8" s="642" t="s">
        <v>236</v>
      </c>
      <c r="AQ8" s="643"/>
      <c r="AR8" s="643"/>
      <c r="AS8" s="643"/>
      <c r="AT8" s="643"/>
      <c r="AU8" s="643"/>
      <c r="AV8" s="643"/>
      <c r="AW8" s="643"/>
      <c r="AX8" s="643"/>
      <c r="AY8" s="643"/>
      <c r="AZ8" s="643"/>
      <c r="BA8" s="643"/>
      <c r="BB8" s="643"/>
      <c r="BC8" s="643"/>
      <c r="BD8" s="643"/>
      <c r="BE8" s="643"/>
      <c r="BF8" s="644"/>
      <c r="BG8" s="645">
        <v>814150</v>
      </c>
      <c r="BH8" s="646"/>
      <c r="BI8" s="646"/>
      <c r="BJ8" s="646"/>
      <c r="BK8" s="646"/>
      <c r="BL8" s="646"/>
      <c r="BM8" s="646"/>
      <c r="BN8" s="647"/>
      <c r="BO8" s="648">
        <v>0.9</v>
      </c>
      <c r="BP8" s="648"/>
      <c r="BQ8" s="648"/>
      <c r="BR8" s="648"/>
      <c r="BS8" s="654" t="s">
        <v>231</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78678510</v>
      </c>
      <c r="CS8" s="646"/>
      <c r="CT8" s="646"/>
      <c r="CU8" s="646"/>
      <c r="CV8" s="646"/>
      <c r="CW8" s="646"/>
      <c r="CX8" s="646"/>
      <c r="CY8" s="647"/>
      <c r="CZ8" s="648">
        <v>45.1</v>
      </c>
      <c r="DA8" s="648"/>
      <c r="DB8" s="648"/>
      <c r="DC8" s="648"/>
      <c r="DD8" s="654">
        <v>1382640</v>
      </c>
      <c r="DE8" s="646"/>
      <c r="DF8" s="646"/>
      <c r="DG8" s="646"/>
      <c r="DH8" s="646"/>
      <c r="DI8" s="646"/>
      <c r="DJ8" s="646"/>
      <c r="DK8" s="646"/>
      <c r="DL8" s="646"/>
      <c r="DM8" s="646"/>
      <c r="DN8" s="646"/>
      <c r="DO8" s="646"/>
      <c r="DP8" s="647"/>
      <c r="DQ8" s="654">
        <v>39255875</v>
      </c>
      <c r="DR8" s="646"/>
      <c r="DS8" s="646"/>
      <c r="DT8" s="646"/>
      <c r="DU8" s="646"/>
      <c r="DV8" s="646"/>
      <c r="DW8" s="646"/>
      <c r="DX8" s="646"/>
      <c r="DY8" s="646"/>
      <c r="DZ8" s="646"/>
      <c r="EA8" s="646"/>
      <c r="EB8" s="646"/>
      <c r="EC8" s="655"/>
    </row>
    <row r="9" spans="2:143" ht="11.25" customHeight="1">
      <c r="B9" s="642" t="s">
        <v>238</v>
      </c>
      <c r="C9" s="643"/>
      <c r="D9" s="643"/>
      <c r="E9" s="643"/>
      <c r="F9" s="643"/>
      <c r="G9" s="643"/>
      <c r="H9" s="643"/>
      <c r="I9" s="643"/>
      <c r="J9" s="643"/>
      <c r="K9" s="643"/>
      <c r="L9" s="643"/>
      <c r="M9" s="643"/>
      <c r="N9" s="643"/>
      <c r="O9" s="643"/>
      <c r="P9" s="643"/>
      <c r="Q9" s="644"/>
      <c r="R9" s="645">
        <v>383609</v>
      </c>
      <c r="S9" s="646"/>
      <c r="T9" s="646"/>
      <c r="U9" s="646"/>
      <c r="V9" s="646"/>
      <c r="W9" s="646"/>
      <c r="X9" s="646"/>
      <c r="Y9" s="647"/>
      <c r="Z9" s="648">
        <v>0.2</v>
      </c>
      <c r="AA9" s="648"/>
      <c r="AB9" s="648"/>
      <c r="AC9" s="648"/>
      <c r="AD9" s="649">
        <v>383609</v>
      </c>
      <c r="AE9" s="649"/>
      <c r="AF9" s="649"/>
      <c r="AG9" s="649"/>
      <c r="AH9" s="649"/>
      <c r="AI9" s="649"/>
      <c r="AJ9" s="649"/>
      <c r="AK9" s="649"/>
      <c r="AL9" s="650">
        <v>0.4</v>
      </c>
      <c r="AM9" s="651"/>
      <c r="AN9" s="651"/>
      <c r="AO9" s="652"/>
      <c r="AP9" s="642" t="s">
        <v>239</v>
      </c>
      <c r="AQ9" s="643"/>
      <c r="AR9" s="643"/>
      <c r="AS9" s="643"/>
      <c r="AT9" s="643"/>
      <c r="AU9" s="643"/>
      <c r="AV9" s="643"/>
      <c r="AW9" s="643"/>
      <c r="AX9" s="643"/>
      <c r="AY9" s="643"/>
      <c r="AZ9" s="643"/>
      <c r="BA9" s="643"/>
      <c r="BB9" s="643"/>
      <c r="BC9" s="643"/>
      <c r="BD9" s="643"/>
      <c r="BE9" s="643"/>
      <c r="BF9" s="644"/>
      <c r="BG9" s="645">
        <v>38285687</v>
      </c>
      <c r="BH9" s="646"/>
      <c r="BI9" s="646"/>
      <c r="BJ9" s="646"/>
      <c r="BK9" s="646"/>
      <c r="BL9" s="646"/>
      <c r="BM9" s="646"/>
      <c r="BN9" s="647"/>
      <c r="BO9" s="648">
        <v>43.7</v>
      </c>
      <c r="BP9" s="648"/>
      <c r="BQ9" s="648"/>
      <c r="BR9" s="648"/>
      <c r="BS9" s="654" t="s">
        <v>231</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15018016</v>
      </c>
      <c r="CS9" s="646"/>
      <c r="CT9" s="646"/>
      <c r="CU9" s="646"/>
      <c r="CV9" s="646"/>
      <c r="CW9" s="646"/>
      <c r="CX9" s="646"/>
      <c r="CY9" s="647"/>
      <c r="CZ9" s="648">
        <v>8.6</v>
      </c>
      <c r="DA9" s="648"/>
      <c r="DB9" s="648"/>
      <c r="DC9" s="648"/>
      <c r="DD9" s="654">
        <v>465775</v>
      </c>
      <c r="DE9" s="646"/>
      <c r="DF9" s="646"/>
      <c r="DG9" s="646"/>
      <c r="DH9" s="646"/>
      <c r="DI9" s="646"/>
      <c r="DJ9" s="646"/>
      <c r="DK9" s="646"/>
      <c r="DL9" s="646"/>
      <c r="DM9" s="646"/>
      <c r="DN9" s="646"/>
      <c r="DO9" s="646"/>
      <c r="DP9" s="647"/>
      <c r="DQ9" s="654">
        <v>11949814</v>
      </c>
      <c r="DR9" s="646"/>
      <c r="DS9" s="646"/>
      <c r="DT9" s="646"/>
      <c r="DU9" s="646"/>
      <c r="DV9" s="646"/>
      <c r="DW9" s="646"/>
      <c r="DX9" s="646"/>
      <c r="DY9" s="646"/>
      <c r="DZ9" s="646"/>
      <c r="EA9" s="646"/>
      <c r="EB9" s="646"/>
      <c r="EC9" s="655"/>
    </row>
    <row r="10" spans="2:143" ht="11.25" customHeight="1">
      <c r="B10" s="642" t="s">
        <v>241</v>
      </c>
      <c r="C10" s="643"/>
      <c r="D10" s="643"/>
      <c r="E10" s="643"/>
      <c r="F10" s="643"/>
      <c r="G10" s="643"/>
      <c r="H10" s="643"/>
      <c r="I10" s="643"/>
      <c r="J10" s="643"/>
      <c r="K10" s="643"/>
      <c r="L10" s="643"/>
      <c r="M10" s="643"/>
      <c r="N10" s="643"/>
      <c r="O10" s="643"/>
      <c r="P10" s="643"/>
      <c r="Q10" s="644"/>
      <c r="R10" s="645" t="s">
        <v>231</v>
      </c>
      <c r="S10" s="646"/>
      <c r="T10" s="646"/>
      <c r="U10" s="646"/>
      <c r="V10" s="646"/>
      <c r="W10" s="646"/>
      <c r="X10" s="646"/>
      <c r="Y10" s="647"/>
      <c r="Z10" s="648" t="s">
        <v>136</v>
      </c>
      <c r="AA10" s="648"/>
      <c r="AB10" s="648"/>
      <c r="AC10" s="648"/>
      <c r="AD10" s="649" t="s">
        <v>128</v>
      </c>
      <c r="AE10" s="649"/>
      <c r="AF10" s="649"/>
      <c r="AG10" s="649"/>
      <c r="AH10" s="649"/>
      <c r="AI10" s="649"/>
      <c r="AJ10" s="649"/>
      <c r="AK10" s="649"/>
      <c r="AL10" s="650" t="s">
        <v>231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1253306</v>
      </c>
      <c r="BH10" s="646"/>
      <c r="BI10" s="646"/>
      <c r="BJ10" s="646"/>
      <c r="BK10" s="646"/>
      <c r="BL10" s="646"/>
      <c r="BM10" s="646"/>
      <c r="BN10" s="647"/>
      <c r="BO10" s="648">
        <v>1.4</v>
      </c>
      <c r="BP10" s="648"/>
      <c r="BQ10" s="648"/>
      <c r="BR10" s="648"/>
      <c r="BS10" s="654">
        <v>208315</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329756</v>
      </c>
      <c r="CS10" s="646"/>
      <c r="CT10" s="646"/>
      <c r="CU10" s="646"/>
      <c r="CV10" s="646"/>
      <c r="CW10" s="646"/>
      <c r="CX10" s="646"/>
      <c r="CY10" s="647"/>
      <c r="CZ10" s="648">
        <v>0.2</v>
      </c>
      <c r="DA10" s="648"/>
      <c r="DB10" s="648"/>
      <c r="DC10" s="648"/>
      <c r="DD10" s="654">
        <v>19877</v>
      </c>
      <c r="DE10" s="646"/>
      <c r="DF10" s="646"/>
      <c r="DG10" s="646"/>
      <c r="DH10" s="646"/>
      <c r="DI10" s="646"/>
      <c r="DJ10" s="646"/>
      <c r="DK10" s="646"/>
      <c r="DL10" s="646"/>
      <c r="DM10" s="646"/>
      <c r="DN10" s="646"/>
      <c r="DO10" s="646"/>
      <c r="DP10" s="647"/>
      <c r="DQ10" s="654">
        <v>235604</v>
      </c>
      <c r="DR10" s="646"/>
      <c r="DS10" s="646"/>
      <c r="DT10" s="646"/>
      <c r="DU10" s="646"/>
      <c r="DV10" s="646"/>
      <c r="DW10" s="646"/>
      <c r="DX10" s="646"/>
      <c r="DY10" s="646"/>
      <c r="DZ10" s="646"/>
      <c r="EA10" s="646"/>
      <c r="EB10" s="646"/>
      <c r="EC10" s="655"/>
    </row>
    <row r="11" spans="2:143" ht="11.25" customHeight="1">
      <c r="B11" s="642" t="s">
        <v>244</v>
      </c>
      <c r="C11" s="643"/>
      <c r="D11" s="643"/>
      <c r="E11" s="643"/>
      <c r="F11" s="643"/>
      <c r="G11" s="643"/>
      <c r="H11" s="643"/>
      <c r="I11" s="643"/>
      <c r="J11" s="643"/>
      <c r="K11" s="643"/>
      <c r="L11" s="643"/>
      <c r="M11" s="643"/>
      <c r="N11" s="643"/>
      <c r="O11" s="643"/>
      <c r="P11" s="643"/>
      <c r="Q11" s="644"/>
      <c r="R11" s="645">
        <v>7633764</v>
      </c>
      <c r="S11" s="646"/>
      <c r="T11" s="646"/>
      <c r="U11" s="646"/>
      <c r="V11" s="646"/>
      <c r="W11" s="646"/>
      <c r="X11" s="646"/>
      <c r="Y11" s="647"/>
      <c r="Z11" s="650">
        <v>4.3</v>
      </c>
      <c r="AA11" s="651"/>
      <c r="AB11" s="651"/>
      <c r="AC11" s="663"/>
      <c r="AD11" s="654">
        <v>7633764</v>
      </c>
      <c r="AE11" s="646"/>
      <c r="AF11" s="646"/>
      <c r="AG11" s="646"/>
      <c r="AH11" s="646"/>
      <c r="AI11" s="646"/>
      <c r="AJ11" s="646"/>
      <c r="AK11" s="647"/>
      <c r="AL11" s="650">
        <v>8</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3058307</v>
      </c>
      <c r="BH11" s="646"/>
      <c r="BI11" s="646"/>
      <c r="BJ11" s="646"/>
      <c r="BK11" s="646"/>
      <c r="BL11" s="646"/>
      <c r="BM11" s="646"/>
      <c r="BN11" s="647"/>
      <c r="BO11" s="648">
        <v>3.5</v>
      </c>
      <c r="BP11" s="648"/>
      <c r="BQ11" s="648"/>
      <c r="BR11" s="648"/>
      <c r="BS11" s="654">
        <v>580613</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170025</v>
      </c>
      <c r="CS11" s="646"/>
      <c r="CT11" s="646"/>
      <c r="CU11" s="646"/>
      <c r="CV11" s="646"/>
      <c r="CW11" s="646"/>
      <c r="CX11" s="646"/>
      <c r="CY11" s="647"/>
      <c r="CZ11" s="648">
        <v>0.1</v>
      </c>
      <c r="DA11" s="648"/>
      <c r="DB11" s="648"/>
      <c r="DC11" s="648"/>
      <c r="DD11" s="654">
        <v>10800</v>
      </c>
      <c r="DE11" s="646"/>
      <c r="DF11" s="646"/>
      <c r="DG11" s="646"/>
      <c r="DH11" s="646"/>
      <c r="DI11" s="646"/>
      <c r="DJ11" s="646"/>
      <c r="DK11" s="646"/>
      <c r="DL11" s="646"/>
      <c r="DM11" s="646"/>
      <c r="DN11" s="646"/>
      <c r="DO11" s="646"/>
      <c r="DP11" s="647"/>
      <c r="DQ11" s="654">
        <v>163454</v>
      </c>
      <c r="DR11" s="646"/>
      <c r="DS11" s="646"/>
      <c r="DT11" s="646"/>
      <c r="DU11" s="646"/>
      <c r="DV11" s="646"/>
      <c r="DW11" s="646"/>
      <c r="DX11" s="646"/>
      <c r="DY11" s="646"/>
      <c r="DZ11" s="646"/>
      <c r="EA11" s="646"/>
      <c r="EB11" s="646"/>
      <c r="EC11" s="655"/>
    </row>
    <row r="12" spans="2:143" ht="11.25" customHeight="1">
      <c r="B12" s="642" t="s">
        <v>247</v>
      </c>
      <c r="C12" s="643"/>
      <c r="D12" s="643"/>
      <c r="E12" s="643"/>
      <c r="F12" s="643"/>
      <c r="G12" s="643"/>
      <c r="H12" s="643"/>
      <c r="I12" s="643"/>
      <c r="J12" s="643"/>
      <c r="K12" s="643"/>
      <c r="L12" s="643"/>
      <c r="M12" s="643"/>
      <c r="N12" s="643"/>
      <c r="O12" s="643"/>
      <c r="P12" s="643"/>
      <c r="Q12" s="644"/>
      <c r="R12" s="645">
        <v>138777</v>
      </c>
      <c r="S12" s="646"/>
      <c r="T12" s="646"/>
      <c r="U12" s="646"/>
      <c r="V12" s="646"/>
      <c r="W12" s="646"/>
      <c r="X12" s="646"/>
      <c r="Y12" s="647"/>
      <c r="Z12" s="648">
        <v>0.1</v>
      </c>
      <c r="AA12" s="648"/>
      <c r="AB12" s="648"/>
      <c r="AC12" s="648"/>
      <c r="AD12" s="649">
        <v>138777</v>
      </c>
      <c r="AE12" s="649"/>
      <c r="AF12" s="649"/>
      <c r="AG12" s="649"/>
      <c r="AH12" s="649"/>
      <c r="AI12" s="649"/>
      <c r="AJ12" s="649"/>
      <c r="AK12" s="649"/>
      <c r="AL12" s="650">
        <v>0.1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32671321</v>
      </c>
      <c r="BH12" s="646"/>
      <c r="BI12" s="646"/>
      <c r="BJ12" s="646"/>
      <c r="BK12" s="646"/>
      <c r="BL12" s="646"/>
      <c r="BM12" s="646"/>
      <c r="BN12" s="647"/>
      <c r="BO12" s="648">
        <v>37.299999999999997</v>
      </c>
      <c r="BP12" s="648"/>
      <c r="BQ12" s="648"/>
      <c r="BR12" s="648"/>
      <c r="BS12" s="654" t="s">
        <v>136</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1121827</v>
      </c>
      <c r="CS12" s="646"/>
      <c r="CT12" s="646"/>
      <c r="CU12" s="646"/>
      <c r="CV12" s="646"/>
      <c r="CW12" s="646"/>
      <c r="CX12" s="646"/>
      <c r="CY12" s="647"/>
      <c r="CZ12" s="648">
        <v>0.6</v>
      </c>
      <c r="DA12" s="648"/>
      <c r="DB12" s="648"/>
      <c r="DC12" s="648"/>
      <c r="DD12" s="654">
        <v>14685</v>
      </c>
      <c r="DE12" s="646"/>
      <c r="DF12" s="646"/>
      <c r="DG12" s="646"/>
      <c r="DH12" s="646"/>
      <c r="DI12" s="646"/>
      <c r="DJ12" s="646"/>
      <c r="DK12" s="646"/>
      <c r="DL12" s="646"/>
      <c r="DM12" s="646"/>
      <c r="DN12" s="646"/>
      <c r="DO12" s="646"/>
      <c r="DP12" s="647"/>
      <c r="DQ12" s="654">
        <v>557395</v>
      </c>
      <c r="DR12" s="646"/>
      <c r="DS12" s="646"/>
      <c r="DT12" s="646"/>
      <c r="DU12" s="646"/>
      <c r="DV12" s="646"/>
      <c r="DW12" s="646"/>
      <c r="DX12" s="646"/>
      <c r="DY12" s="646"/>
      <c r="DZ12" s="646"/>
      <c r="EA12" s="646"/>
      <c r="EB12" s="646"/>
      <c r="EC12" s="655"/>
    </row>
    <row r="13" spans="2:143" ht="11.25" customHeight="1">
      <c r="B13" s="642" t="s">
        <v>250</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136</v>
      </c>
      <c r="AA13" s="648"/>
      <c r="AB13" s="648"/>
      <c r="AC13" s="648"/>
      <c r="AD13" s="649" t="s">
        <v>136</v>
      </c>
      <c r="AE13" s="649"/>
      <c r="AF13" s="649"/>
      <c r="AG13" s="649"/>
      <c r="AH13" s="649"/>
      <c r="AI13" s="649"/>
      <c r="AJ13" s="649"/>
      <c r="AK13" s="649"/>
      <c r="AL13" s="650" t="s">
        <v>231</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32364475</v>
      </c>
      <c r="BH13" s="646"/>
      <c r="BI13" s="646"/>
      <c r="BJ13" s="646"/>
      <c r="BK13" s="646"/>
      <c r="BL13" s="646"/>
      <c r="BM13" s="646"/>
      <c r="BN13" s="647"/>
      <c r="BO13" s="648">
        <v>36.9</v>
      </c>
      <c r="BP13" s="648"/>
      <c r="BQ13" s="648"/>
      <c r="BR13" s="648"/>
      <c r="BS13" s="654" t="s">
        <v>136</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16143713</v>
      </c>
      <c r="CS13" s="646"/>
      <c r="CT13" s="646"/>
      <c r="CU13" s="646"/>
      <c r="CV13" s="646"/>
      <c r="CW13" s="646"/>
      <c r="CX13" s="646"/>
      <c r="CY13" s="647"/>
      <c r="CZ13" s="648">
        <v>9.3000000000000007</v>
      </c>
      <c r="DA13" s="648"/>
      <c r="DB13" s="648"/>
      <c r="DC13" s="648"/>
      <c r="DD13" s="654">
        <v>4524264</v>
      </c>
      <c r="DE13" s="646"/>
      <c r="DF13" s="646"/>
      <c r="DG13" s="646"/>
      <c r="DH13" s="646"/>
      <c r="DI13" s="646"/>
      <c r="DJ13" s="646"/>
      <c r="DK13" s="646"/>
      <c r="DL13" s="646"/>
      <c r="DM13" s="646"/>
      <c r="DN13" s="646"/>
      <c r="DO13" s="646"/>
      <c r="DP13" s="647"/>
      <c r="DQ13" s="654">
        <v>10821305</v>
      </c>
      <c r="DR13" s="646"/>
      <c r="DS13" s="646"/>
      <c r="DT13" s="646"/>
      <c r="DU13" s="646"/>
      <c r="DV13" s="646"/>
      <c r="DW13" s="646"/>
      <c r="DX13" s="646"/>
      <c r="DY13" s="646"/>
      <c r="DZ13" s="646"/>
      <c r="EA13" s="646"/>
      <c r="EB13" s="646"/>
      <c r="EC13" s="655"/>
    </row>
    <row r="14" spans="2:143" ht="11.25" customHeight="1">
      <c r="B14" s="642" t="s">
        <v>253</v>
      </c>
      <c r="C14" s="643"/>
      <c r="D14" s="643"/>
      <c r="E14" s="643"/>
      <c r="F14" s="643"/>
      <c r="G14" s="643"/>
      <c r="H14" s="643"/>
      <c r="I14" s="643"/>
      <c r="J14" s="643"/>
      <c r="K14" s="643"/>
      <c r="L14" s="643"/>
      <c r="M14" s="643"/>
      <c r="N14" s="643"/>
      <c r="O14" s="643"/>
      <c r="P14" s="643"/>
      <c r="Q14" s="644"/>
      <c r="R14" s="645">
        <v>171518</v>
      </c>
      <c r="S14" s="646"/>
      <c r="T14" s="646"/>
      <c r="U14" s="646"/>
      <c r="V14" s="646"/>
      <c r="W14" s="646"/>
      <c r="X14" s="646"/>
      <c r="Y14" s="647"/>
      <c r="Z14" s="648">
        <v>0.1</v>
      </c>
      <c r="AA14" s="648"/>
      <c r="AB14" s="648"/>
      <c r="AC14" s="648"/>
      <c r="AD14" s="649">
        <v>171518</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353746</v>
      </c>
      <c r="BH14" s="646"/>
      <c r="BI14" s="646"/>
      <c r="BJ14" s="646"/>
      <c r="BK14" s="646"/>
      <c r="BL14" s="646"/>
      <c r="BM14" s="646"/>
      <c r="BN14" s="647"/>
      <c r="BO14" s="648">
        <v>0.4</v>
      </c>
      <c r="BP14" s="648"/>
      <c r="BQ14" s="648"/>
      <c r="BR14" s="648"/>
      <c r="BS14" s="654" t="s">
        <v>136</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5819826</v>
      </c>
      <c r="CS14" s="646"/>
      <c r="CT14" s="646"/>
      <c r="CU14" s="646"/>
      <c r="CV14" s="646"/>
      <c r="CW14" s="646"/>
      <c r="CX14" s="646"/>
      <c r="CY14" s="647"/>
      <c r="CZ14" s="648">
        <v>3.3</v>
      </c>
      <c r="DA14" s="648"/>
      <c r="DB14" s="648"/>
      <c r="DC14" s="648"/>
      <c r="DD14" s="654">
        <v>577113</v>
      </c>
      <c r="DE14" s="646"/>
      <c r="DF14" s="646"/>
      <c r="DG14" s="646"/>
      <c r="DH14" s="646"/>
      <c r="DI14" s="646"/>
      <c r="DJ14" s="646"/>
      <c r="DK14" s="646"/>
      <c r="DL14" s="646"/>
      <c r="DM14" s="646"/>
      <c r="DN14" s="646"/>
      <c r="DO14" s="646"/>
      <c r="DP14" s="647"/>
      <c r="DQ14" s="654">
        <v>5394242</v>
      </c>
      <c r="DR14" s="646"/>
      <c r="DS14" s="646"/>
      <c r="DT14" s="646"/>
      <c r="DU14" s="646"/>
      <c r="DV14" s="646"/>
      <c r="DW14" s="646"/>
      <c r="DX14" s="646"/>
      <c r="DY14" s="646"/>
      <c r="DZ14" s="646"/>
      <c r="EA14" s="646"/>
      <c r="EB14" s="646"/>
      <c r="EC14" s="655"/>
    </row>
    <row r="15" spans="2:143" ht="11.25" customHeight="1">
      <c r="B15" s="642" t="s">
        <v>256</v>
      </c>
      <c r="C15" s="643"/>
      <c r="D15" s="643"/>
      <c r="E15" s="643"/>
      <c r="F15" s="643"/>
      <c r="G15" s="643"/>
      <c r="H15" s="643"/>
      <c r="I15" s="643"/>
      <c r="J15" s="643"/>
      <c r="K15" s="643"/>
      <c r="L15" s="643"/>
      <c r="M15" s="643"/>
      <c r="N15" s="643"/>
      <c r="O15" s="643"/>
      <c r="P15" s="643"/>
      <c r="Q15" s="644"/>
      <c r="R15" s="645" t="s">
        <v>136</v>
      </c>
      <c r="S15" s="646"/>
      <c r="T15" s="646"/>
      <c r="U15" s="646"/>
      <c r="V15" s="646"/>
      <c r="W15" s="646"/>
      <c r="X15" s="646"/>
      <c r="Y15" s="647"/>
      <c r="Z15" s="648" t="s">
        <v>136</v>
      </c>
      <c r="AA15" s="648"/>
      <c r="AB15" s="648"/>
      <c r="AC15" s="648"/>
      <c r="AD15" s="649" t="s">
        <v>231</v>
      </c>
      <c r="AE15" s="649"/>
      <c r="AF15" s="649"/>
      <c r="AG15" s="649"/>
      <c r="AH15" s="649"/>
      <c r="AI15" s="649"/>
      <c r="AJ15" s="649"/>
      <c r="AK15" s="649"/>
      <c r="AL15" s="650" t="s">
        <v>128</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2130147</v>
      </c>
      <c r="BH15" s="646"/>
      <c r="BI15" s="646"/>
      <c r="BJ15" s="646"/>
      <c r="BK15" s="646"/>
      <c r="BL15" s="646"/>
      <c r="BM15" s="646"/>
      <c r="BN15" s="647"/>
      <c r="BO15" s="648">
        <v>2.4</v>
      </c>
      <c r="BP15" s="648"/>
      <c r="BQ15" s="648"/>
      <c r="BR15" s="648"/>
      <c r="BS15" s="654" t="s">
        <v>128</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24604441</v>
      </c>
      <c r="CS15" s="646"/>
      <c r="CT15" s="646"/>
      <c r="CU15" s="646"/>
      <c r="CV15" s="646"/>
      <c r="CW15" s="646"/>
      <c r="CX15" s="646"/>
      <c r="CY15" s="647"/>
      <c r="CZ15" s="648">
        <v>14.1</v>
      </c>
      <c r="DA15" s="648"/>
      <c r="DB15" s="648"/>
      <c r="DC15" s="648"/>
      <c r="DD15" s="654">
        <v>6128936</v>
      </c>
      <c r="DE15" s="646"/>
      <c r="DF15" s="646"/>
      <c r="DG15" s="646"/>
      <c r="DH15" s="646"/>
      <c r="DI15" s="646"/>
      <c r="DJ15" s="646"/>
      <c r="DK15" s="646"/>
      <c r="DL15" s="646"/>
      <c r="DM15" s="646"/>
      <c r="DN15" s="646"/>
      <c r="DO15" s="646"/>
      <c r="DP15" s="647"/>
      <c r="DQ15" s="654">
        <v>16639842</v>
      </c>
      <c r="DR15" s="646"/>
      <c r="DS15" s="646"/>
      <c r="DT15" s="646"/>
      <c r="DU15" s="646"/>
      <c r="DV15" s="646"/>
      <c r="DW15" s="646"/>
      <c r="DX15" s="646"/>
      <c r="DY15" s="646"/>
      <c r="DZ15" s="646"/>
      <c r="EA15" s="646"/>
      <c r="EB15" s="646"/>
      <c r="EC15" s="655"/>
    </row>
    <row r="16" spans="2:143" ht="11.25" customHeight="1">
      <c r="B16" s="642" t="s">
        <v>259</v>
      </c>
      <c r="C16" s="643"/>
      <c r="D16" s="643"/>
      <c r="E16" s="643"/>
      <c r="F16" s="643"/>
      <c r="G16" s="643"/>
      <c r="H16" s="643"/>
      <c r="I16" s="643"/>
      <c r="J16" s="643"/>
      <c r="K16" s="643"/>
      <c r="L16" s="643"/>
      <c r="M16" s="643"/>
      <c r="N16" s="643"/>
      <c r="O16" s="643"/>
      <c r="P16" s="643"/>
      <c r="Q16" s="644"/>
      <c r="R16" s="645">
        <v>48316</v>
      </c>
      <c r="S16" s="646"/>
      <c r="T16" s="646"/>
      <c r="U16" s="646"/>
      <c r="V16" s="646"/>
      <c r="W16" s="646"/>
      <c r="X16" s="646"/>
      <c r="Y16" s="647"/>
      <c r="Z16" s="648">
        <v>0</v>
      </c>
      <c r="AA16" s="648"/>
      <c r="AB16" s="648"/>
      <c r="AC16" s="648"/>
      <c r="AD16" s="649">
        <v>48316</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136</v>
      </c>
      <c r="BP16" s="648"/>
      <c r="BQ16" s="648"/>
      <c r="BR16" s="648"/>
      <c r="BS16" s="654" t="s">
        <v>128</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14126</v>
      </c>
      <c r="CS16" s="646"/>
      <c r="CT16" s="646"/>
      <c r="CU16" s="646"/>
      <c r="CV16" s="646"/>
      <c r="CW16" s="646"/>
      <c r="CX16" s="646"/>
      <c r="CY16" s="647"/>
      <c r="CZ16" s="648">
        <v>0</v>
      </c>
      <c r="DA16" s="648"/>
      <c r="DB16" s="648"/>
      <c r="DC16" s="648"/>
      <c r="DD16" s="654" t="s">
        <v>128</v>
      </c>
      <c r="DE16" s="646"/>
      <c r="DF16" s="646"/>
      <c r="DG16" s="646"/>
      <c r="DH16" s="646"/>
      <c r="DI16" s="646"/>
      <c r="DJ16" s="646"/>
      <c r="DK16" s="646"/>
      <c r="DL16" s="646"/>
      <c r="DM16" s="646"/>
      <c r="DN16" s="646"/>
      <c r="DO16" s="646"/>
      <c r="DP16" s="647"/>
      <c r="DQ16" s="654" t="s">
        <v>128</v>
      </c>
      <c r="DR16" s="646"/>
      <c r="DS16" s="646"/>
      <c r="DT16" s="646"/>
      <c r="DU16" s="646"/>
      <c r="DV16" s="646"/>
      <c r="DW16" s="646"/>
      <c r="DX16" s="646"/>
      <c r="DY16" s="646"/>
      <c r="DZ16" s="646"/>
      <c r="EA16" s="646"/>
      <c r="EB16" s="646"/>
      <c r="EC16" s="655"/>
    </row>
    <row r="17" spans="2:133" ht="11.25" customHeight="1">
      <c r="B17" s="642" t="s">
        <v>262</v>
      </c>
      <c r="C17" s="643"/>
      <c r="D17" s="643"/>
      <c r="E17" s="643"/>
      <c r="F17" s="643"/>
      <c r="G17" s="643"/>
      <c r="H17" s="643"/>
      <c r="I17" s="643"/>
      <c r="J17" s="643"/>
      <c r="K17" s="643"/>
      <c r="L17" s="643"/>
      <c r="M17" s="643"/>
      <c r="N17" s="643"/>
      <c r="O17" s="643"/>
      <c r="P17" s="643"/>
      <c r="Q17" s="644"/>
      <c r="R17" s="645">
        <v>1123219</v>
      </c>
      <c r="S17" s="646"/>
      <c r="T17" s="646"/>
      <c r="U17" s="646"/>
      <c r="V17" s="646"/>
      <c r="W17" s="646"/>
      <c r="X17" s="646"/>
      <c r="Y17" s="647"/>
      <c r="Z17" s="648">
        <v>0.6</v>
      </c>
      <c r="AA17" s="648"/>
      <c r="AB17" s="648"/>
      <c r="AC17" s="648"/>
      <c r="AD17" s="649">
        <v>1123219</v>
      </c>
      <c r="AE17" s="649"/>
      <c r="AF17" s="649"/>
      <c r="AG17" s="649"/>
      <c r="AH17" s="649"/>
      <c r="AI17" s="649"/>
      <c r="AJ17" s="649"/>
      <c r="AK17" s="649"/>
      <c r="AL17" s="650">
        <v>1.2</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136</v>
      </c>
      <c r="BH17" s="646"/>
      <c r="BI17" s="646"/>
      <c r="BJ17" s="646"/>
      <c r="BK17" s="646"/>
      <c r="BL17" s="646"/>
      <c r="BM17" s="646"/>
      <c r="BN17" s="647"/>
      <c r="BO17" s="648" t="s">
        <v>231</v>
      </c>
      <c r="BP17" s="648"/>
      <c r="BQ17" s="648"/>
      <c r="BR17" s="648"/>
      <c r="BS17" s="654" t="s">
        <v>136</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14792854</v>
      </c>
      <c r="CS17" s="646"/>
      <c r="CT17" s="646"/>
      <c r="CU17" s="646"/>
      <c r="CV17" s="646"/>
      <c r="CW17" s="646"/>
      <c r="CX17" s="646"/>
      <c r="CY17" s="647"/>
      <c r="CZ17" s="648">
        <v>8.5</v>
      </c>
      <c r="DA17" s="648"/>
      <c r="DB17" s="648"/>
      <c r="DC17" s="648"/>
      <c r="DD17" s="654" t="s">
        <v>128</v>
      </c>
      <c r="DE17" s="646"/>
      <c r="DF17" s="646"/>
      <c r="DG17" s="646"/>
      <c r="DH17" s="646"/>
      <c r="DI17" s="646"/>
      <c r="DJ17" s="646"/>
      <c r="DK17" s="646"/>
      <c r="DL17" s="646"/>
      <c r="DM17" s="646"/>
      <c r="DN17" s="646"/>
      <c r="DO17" s="646"/>
      <c r="DP17" s="647"/>
      <c r="DQ17" s="654">
        <v>14189542</v>
      </c>
      <c r="DR17" s="646"/>
      <c r="DS17" s="646"/>
      <c r="DT17" s="646"/>
      <c r="DU17" s="646"/>
      <c r="DV17" s="646"/>
      <c r="DW17" s="646"/>
      <c r="DX17" s="646"/>
      <c r="DY17" s="646"/>
      <c r="DZ17" s="646"/>
      <c r="EA17" s="646"/>
      <c r="EB17" s="646"/>
      <c r="EC17" s="655"/>
    </row>
    <row r="18" spans="2:133" ht="11.25" customHeight="1">
      <c r="B18" s="642" t="s">
        <v>265</v>
      </c>
      <c r="C18" s="643"/>
      <c r="D18" s="643"/>
      <c r="E18" s="643"/>
      <c r="F18" s="643"/>
      <c r="G18" s="643"/>
      <c r="H18" s="643"/>
      <c r="I18" s="643"/>
      <c r="J18" s="643"/>
      <c r="K18" s="643"/>
      <c r="L18" s="643"/>
      <c r="M18" s="643"/>
      <c r="N18" s="643"/>
      <c r="O18" s="643"/>
      <c r="P18" s="643"/>
      <c r="Q18" s="644"/>
      <c r="R18" s="645">
        <v>352828</v>
      </c>
      <c r="S18" s="646"/>
      <c r="T18" s="646"/>
      <c r="U18" s="646"/>
      <c r="V18" s="646"/>
      <c r="W18" s="646"/>
      <c r="X18" s="646"/>
      <c r="Y18" s="647"/>
      <c r="Z18" s="648">
        <v>0.2</v>
      </c>
      <c r="AA18" s="648"/>
      <c r="AB18" s="648"/>
      <c r="AC18" s="648"/>
      <c r="AD18" s="649">
        <v>352828</v>
      </c>
      <c r="AE18" s="649"/>
      <c r="AF18" s="649"/>
      <c r="AG18" s="649"/>
      <c r="AH18" s="649"/>
      <c r="AI18" s="649"/>
      <c r="AJ18" s="649"/>
      <c r="AK18" s="649"/>
      <c r="AL18" s="650">
        <v>0.4</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136</v>
      </c>
      <c r="BH18" s="646"/>
      <c r="BI18" s="646"/>
      <c r="BJ18" s="646"/>
      <c r="BK18" s="646"/>
      <c r="BL18" s="646"/>
      <c r="BM18" s="646"/>
      <c r="BN18" s="647"/>
      <c r="BO18" s="648" t="s">
        <v>136</v>
      </c>
      <c r="BP18" s="648"/>
      <c r="BQ18" s="648"/>
      <c r="BR18" s="648"/>
      <c r="BS18" s="654" t="s">
        <v>128</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136</v>
      </c>
      <c r="CS18" s="646"/>
      <c r="CT18" s="646"/>
      <c r="CU18" s="646"/>
      <c r="CV18" s="646"/>
      <c r="CW18" s="646"/>
      <c r="CX18" s="646"/>
      <c r="CY18" s="647"/>
      <c r="CZ18" s="648" t="s">
        <v>231</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c r="B19" s="642" t="s">
        <v>268</v>
      </c>
      <c r="C19" s="643"/>
      <c r="D19" s="643"/>
      <c r="E19" s="643"/>
      <c r="F19" s="643"/>
      <c r="G19" s="643"/>
      <c r="H19" s="643"/>
      <c r="I19" s="643"/>
      <c r="J19" s="643"/>
      <c r="K19" s="643"/>
      <c r="L19" s="643"/>
      <c r="M19" s="643"/>
      <c r="N19" s="643"/>
      <c r="O19" s="643"/>
      <c r="P19" s="643"/>
      <c r="Q19" s="644"/>
      <c r="R19" s="645">
        <v>30372</v>
      </c>
      <c r="S19" s="646"/>
      <c r="T19" s="646"/>
      <c r="U19" s="646"/>
      <c r="V19" s="646"/>
      <c r="W19" s="646"/>
      <c r="X19" s="646"/>
      <c r="Y19" s="647"/>
      <c r="Z19" s="648">
        <v>0</v>
      </c>
      <c r="AA19" s="648"/>
      <c r="AB19" s="648"/>
      <c r="AC19" s="648"/>
      <c r="AD19" s="649">
        <v>30372</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9072322</v>
      </c>
      <c r="BH19" s="646"/>
      <c r="BI19" s="646"/>
      <c r="BJ19" s="646"/>
      <c r="BK19" s="646"/>
      <c r="BL19" s="646"/>
      <c r="BM19" s="646"/>
      <c r="BN19" s="647"/>
      <c r="BO19" s="648">
        <v>10.4</v>
      </c>
      <c r="BP19" s="648"/>
      <c r="BQ19" s="648"/>
      <c r="BR19" s="648"/>
      <c r="BS19" s="654" t="s">
        <v>136</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136</v>
      </c>
      <c r="CS19" s="646"/>
      <c r="CT19" s="646"/>
      <c r="CU19" s="646"/>
      <c r="CV19" s="646"/>
      <c r="CW19" s="646"/>
      <c r="CX19" s="646"/>
      <c r="CY19" s="647"/>
      <c r="CZ19" s="648" t="s">
        <v>231</v>
      </c>
      <c r="DA19" s="648"/>
      <c r="DB19" s="648"/>
      <c r="DC19" s="648"/>
      <c r="DD19" s="654" t="s">
        <v>136</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c r="B20" s="642" t="s">
        <v>271</v>
      </c>
      <c r="C20" s="643"/>
      <c r="D20" s="643"/>
      <c r="E20" s="643"/>
      <c r="F20" s="643"/>
      <c r="G20" s="643"/>
      <c r="H20" s="643"/>
      <c r="I20" s="643"/>
      <c r="J20" s="643"/>
      <c r="K20" s="643"/>
      <c r="L20" s="643"/>
      <c r="M20" s="643"/>
      <c r="N20" s="643"/>
      <c r="O20" s="643"/>
      <c r="P20" s="643"/>
      <c r="Q20" s="644"/>
      <c r="R20" s="645">
        <v>3764</v>
      </c>
      <c r="S20" s="646"/>
      <c r="T20" s="646"/>
      <c r="U20" s="646"/>
      <c r="V20" s="646"/>
      <c r="W20" s="646"/>
      <c r="X20" s="646"/>
      <c r="Y20" s="647"/>
      <c r="Z20" s="648">
        <v>0</v>
      </c>
      <c r="AA20" s="648"/>
      <c r="AB20" s="648"/>
      <c r="AC20" s="648"/>
      <c r="AD20" s="649">
        <v>3764</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9072322</v>
      </c>
      <c r="BH20" s="646"/>
      <c r="BI20" s="646"/>
      <c r="BJ20" s="646"/>
      <c r="BK20" s="646"/>
      <c r="BL20" s="646"/>
      <c r="BM20" s="646"/>
      <c r="BN20" s="647"/>
      <c r="BO20" s="648">
        <v>10.4</v>
      </c>
      <c r="BP20" s="648"/>
      <c r="BQ20" s="648"/>
      <c r="BR20" s="648"/>
      <c r="BS20" s="654" t="s">
        <v>136</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174383943</v>
      </c>
      <c r="CS20" s="646"/>
      <c r="CT20" s="646"/>
      <c r="CU20" s="646"/>
      <c r="CV20" s="646"/>
      <c r="CW20" s="646"/>
      <c r="CX20" s="646"/>
      <c r="CY20" s="647"/>
      <c r="CZ20" s="648">
        <v>100</v>
      </c>
      <c r="DA20" s="648"/>
      <c r="DB20" s="648"/>
      <c r="DC20" s="648"/>
      <c r="DD20" s="654">
        <v>15926822</v>
      </c>
      <c r="DE20" s="646"/>
      <c r="DF20" s="646"/>
      <c r="DG20" s="646"/>
      <c r="DH20" s="646"/>
      <c r="DI20" s="646"/>
      <c r="DJ20" s="646"/>
      <c r="DK20" s="646"/>
      <c r="DL20" s="646"/>
      <c r="DM20" s="646"/>
      <c r="DN20" s="646"/>
      <c r="DO20" s="646"/>
      <c r="DP20" s="647"/>
      <c r="DQ20" s="654">
        <v>113302987</v>
      </c>
      <c r="DR20" s="646"/>
      <c r="DS20" s="646"/>
      <c r="DT20" s="646"/>
      <c r="DU20" s="646"/>
      <c r="DV20" s="646"/>
      <c r="DW20" s="646"/>
      <c r="DX20" s="646"/>
      <c r="DY20" s="646"/>
      <c r="DZ20" s="646"/>
      <c r="EA20" s="646"/>
      <c r="EB20" s="646"/>
      <c r="EC20" s="655"/>
    </row>
    <row r="21" spans="2:133" ht="11.25" customHeight="1">
      <c r="B21" s="642" t="s">
        <v>274</v>
      </c>
      <c r="C21" s="643"/>
      <c r="D21" s="643"/>
      <c r="E21" s="643"/>
      <c r="F21" s="643"/>
      <c r="G21" s="643"/>
      <c r="H21" s="643"/>
      <c r="I21" s="643"/>
      <c r="J21" s="643"/>
      <c r="K21" s="643"/>
      <c r="L21" s="643"/>
      <c r="M21" s="643"/>
      <c r="N21" s="643"/>
      <c r="O21" s="643"/>
      <c r="P21" s="643"/>
      <c r="Q21" s="644"/>
      <c r="R21" s="645">
        <v>736255</v>
      </c>
      <c r="S21" s="646"/>
      <c r="T21" s="646"/>
      <c r="U21" s="646"/>
      <c r="V21" s="646"/>
      <c r="W21" s="646"/>
      <c r="X21" s="646"/>
      <c r="Y21" s="647"/>
      <c r="Z21" s="648">
        <v>0.4</v>
      </c>
      <c r="AA21" s="648"/>
      <c r="AB21" s="648"/>
      <c r="AC21" s="648"/>
      <c r="AD21" s="649">
        <v>736255</v>
      </c>
      <c r="AE21" s="649"/>
      <c r="AF21" s="649"/>
      <c r="AG21" s="649"/>
      <c r="AH21" s="649"/>
      <c r="AI21" s="649"/>
      <c r="AJ21" s="649"/>
      <c r="AK21" s="649"/>
      <c r="AL21" s="650">
        <v>0.8</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16530</v>
      </c>
      <c r="BH21" s="646"/>
      <c r="BI21" s="646"/>
      <c r="BJ21" s="646"/>
      <c r="BK21" s="646"/>
      <c r="BL21" s="646"/>
      <c r="BM21" s="646"/>
      <c r="BN21" s="647"/>
      <c r="BO21" s="648">
        <v>0</v>
      </c>
      <c r="BP21" s="648"/>
      <c r="BQ21" s="648"/>
      <c r="BR21" s="648"/>
      <c r="BS21" s="654" t="s">
        <v>136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276</v>
      </c>
      <c r="C22" s="643"/>
      <c r="D22" s="643"/>
      <c r="E22" s="643"/>
      <c r="F22" s="643"/>
      <c r="G22" s="643"/>
      <c r="H22" s="643"/>
      <c r="I22" s="643"/>
      <c r="J22" s="643"/>
      <c r="K22" s="643"/>
      <c r="L22" s="643"/>
      <c r="M22" s="643"/>
      <c r="N22" s="643"/>
      <c r="O22" s="643"/>
      <c r="P22" s="643"/>
      <c r="Q22" s="644"/>
      <c r="R22" s="645">
        <v>3280286</v>
      </c>
      <c r="S22" s="646"/>
      <c r="T22" s="646"/>
      <c r="U22" s="646"/>
      <c r="V22" s="646"/>
      <c r="W22" s="646"/>
      <c r="X22" s="646"/>
      <c r="Y22" s="647"/>
      <c r="Z22" s="648">
        <v>1.9</v>
      </c>
      <c r="AA22" s="648"/>
      <c r="AB22" s="648"/>
      <c r="AC22" s="648"/>
      <c r="AD22" s="649">
        <v>2925868</v>
      </c>
      <c r="AE22" s="649"/>
      <c r="AF22" s="649"/>
      <c r="AG22" s="649"/>
      <c r="AH22" s="649"/>
      <c r="AI22" s="649"/>
      <c r="AJ22" s="649"/>
      <c r="AK22" s="649"/>
      <c r="AL22" s="650">
        <v>3.1</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v>1346549</v>
      </c>
      <c r="BH22" s="646"/>
      <c r="BI22" s="646"/>
      <c r="BJ22" s="646"/>
      <c r="BK22" s="646"/>
      <c r="BL22" s="646"/>
      <c r="BM22" s="646"/>
      <c r="BN22" s="647"/>
      <c r="BO22" s="648">
        <v>1.5</v>
      </c>
      <c r="BP22" s="648"/>
      <c r="BQ22" s="648"/>
      <c r="BR22" s="648"/>
      <c r="BS22" s="654" t="s">
        <v>136</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279</v>
      </c>
      <c r="C23" s="643"/>
      <c r="D23" s="643"/>
      <c r="E23" s="643"/>
      <c r="F23" s="643"/>
      <c r="G23" s="643"/>
      <c r="H23" s="643"/>
      <c r="I23" s="643"/>
      <c r="J23" s="643"/>
      <c r="K23" s="643"/>
      <c r="L23" s="643"/>
      <c r="M23" s="643"/>
      <c r="N23" s="643"/>
      <c r="O23" s="643"/>
      <c r="P23" s="643"/>
      <c r="Q23" s="644"/>
      <c r="R23" s="645">
        <v>2925868</v>
      </c>
      <c r="S23" s="646"/>
      <c r="T23" s="646"/>
      <c r="U23" s="646"/>
      <c r="V23" s="646"/>
      <c r="W23" s="646"/>
      <c r="X23" s="646"/>
      <c r="Y23" s="647"/>
      <c r="Z23" s="648">
        <v>1.7</v>
      </c>
      <c r="AA23" s="648"/>
      <c r="AB23" s="648"/>
      <c r="AC23" s="648"/>
      <c r="AD23" s="649">
        <v>2925868</v>
      </c>
      <c r="AE23" s="649"/>
      <c r="AF23" s="649"/>
      <c r="AG23" s="649"/>
      <c r="AH23" s="649"/>
      <c r="AI23" s="649"/>
      <c r="AJ23" s="649"/>
      <c r="AK23" s="649"/>
      <c r="AL23" s="650">
        <v>3.1</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7709243</v>
      </c>
      <c r="BH23" s="646"/>
      <c r="BI23" s="646"/>
      <c r="BJ23" s="646"/>
      <c r="BK23" s="646"/>
      <c r="BL23" s="646"/>
      <c r="BM23" s="646"/>
      <c r="BN23" s="647"/>
      <c r="BO23" s="648">
        <v>8.8000000000000007</v>
      </c>
      <c r="BP23" s="648"/>
      <c r="BQ23" s="648"/>
      <c r="BR23" s="648"/>
      <c r="BS23" s="654" t="s">
        <v>128</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c r="B24" s="642" t="s">
        <v>286</v>
      </c>
      <c r="C24" s="643"/>
      <c r="D24" s="643"/>
      <c r="E24" s="643"/>
      <c r="F24" s="643"/>
      <c r="G24" s="643"/>
      <c r="H24" s="643"/>
      <c r="I24" s="643"/>
      <c r="J24" s="643"/>
      <c r="K24" s="643"/>
      <c r="L24" s="643"/>
      <c r="M24" s="643"/>
      <c r="N24" s="643"/>
      <c r="O24" s="643"/>
      <c r="P24" s="643"/>
      <c r="Q24" s="644"/>
      <c r="R24" s="645">
        <v>354418</v>
      </c>
      <c r="S24" s="646"/>
      <c r="T24" s="646"/>
      <c r="U24" s="646"/>
      <c r="V24" s="646"/>
      <c r="W24" s="646"/>
      <c r="X24" s="646"/>
      <c r="Y24" s="647"/>
      <c r="Z24" s="648">
        <v>0.2</v>
      </c>
      <c r="AA24" s="648"/>
      <c r="AB24" s="648"/>
      <c r="AC24" s="648"/>
      <c r="AD24" s="649" t="s">
        <v>136</v>
      </c>
      <c r="AE24" s="649"/>
      <c r="AF24" s="649"/>
      <c r="AG24" s="649"/>
      <c r="AH24" s="649"/>
      <c r="AI24" s="649"/>
      <c r="AJ24" s="649"/>
      <c r="AK24" s="649"/>
      <c r="AL24" s="650" t="s">
        <v>136</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100553832</v>
      </c>
      <c r="CS24" s="635"/>
      <c r="CT24" s="635"/>
      <c r="CU24" s="635"/>
      <c r="CV24" s="635"/>
      <c r="CW24" s="635"/>
      <c r="CX24" s="635"/>
      <c r="CY24" s="636"/>
      <c r="CZ24" s="639">
        <v>57.7</v>
      </c>
      <c r="DA24" s="640"/>
      <c r="DB24" s="640"/>
      <c r="DC24" s="659"/>
      <c r="DD24" s="684">
        <v>62908424</v>
      </c>
      <c r="DE24" s="635"/>
      <c r="DF24" s="635"/>
      <c r="DG24" s="635"/>
      <c r="DH24" s="635"/>
      <c r="DI24" s="635"/>
      <c r="DJ24" s="635"/>
      <c r="DK24" s="636"/>
      <c r="DL24" s="684">
        <v>62501653</v>
      </c>
      <c r="DM24" s="635"/>
      <c r="DN24" s="635"/>
      <c r="DO24" s="635"/>
      <c r="DP24" s="635"/>
      <c r="DQ24" s="635"/>
      <c r="DR24" s="635"/>
      <c r="DS24" s="635"/>
      <c r="DT24" s="635"/>
      <c r="DU24" s="635"/>
      <c r="DV24" s="636"/>
      <c r="DW24" s="639">
        <v>63.4</v>
      </c>
      <c r="DX24" s="640"/>
      <c r="DY24" s="640"/>
      <c r="DZ24" s="640"/>
      <c r="EA24" s="640"/>
      <c r="EB24" s="640"/>
      <c r="EC24" s="641"/>
    </row>
    <row r="25" spans="2:133" ht="11.25" customHeight="1">
      <c r="B25" s="642" t="s">
        <v>289</v>
      </c>
      <c r="C25" s="643"/>
      <c r="D25" s="643"/>
      <c r="E25" s="643"/>
      <c r="F25" s="643"/>
      <c r="G25" s="643"/>
      <c r="H25" s="643"/>
      <c r="I25" s="643"/>
      <c r="J25" s="643"/>
      <c r="K25" s="643"/>
      <c r="L25" s="643"/>
      <c r="M25" s="643"/>
      <c r="N25" s="643"/>
      <c r="O25" s="643"/>
      <c r="P25" s="643"/>
      <c r="Q25" s="644"/>
      <c r="R25" s="645" t="s">
        <v>231</v>
      </c>
      <c r="S25" s="646"/>
      <c r="T25" s="646"/>
      <c r="U25" s="646"/>
      <c r="V25" s="646"/>
      <c r="W25" s="646"/>
      <c r="X25" s="646"/>
      <c r="Y25" s="647"/>
      <c r="Z25" s="648" t="s">
        <v>136</v>
      </c>
      <c r="AA25" s="648"/>
      <c r="AB25" s="648"/>
      <c r="AC25" s="648"/>
      <c r="AD25" s="649" t="s">
        <v>128</v>
      </c>
      <c r="AE25" s="649"/>
      <c r="AF25" s="649"/>
      <c r="AG25" s="649"/>
      <c r="AH25" s="649"/>
      <c r="AI25" s="649"/>
      <c r="AJ25" s="649"/>
      <c r="AK25" s="649"/>
      <c r="AL25" s="650" t="s">
        <v>136</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136</v>
      </c>
      <c r="BH25" s="646"/>
      <c r="BI25" s="646"/>
      <c r="BJ25" s="646"/>
      <c r="BK25" s="646"/>
      <c r="BL25" s="646"/>
      <c r="BM25" s="646"/>
      <c r="BN25" s="647"/>
      <c r="BO25" s="648" t="s">
        <v>136</v>
      </c>
      <c r="BP25" s="648"/>
      <c r="BQ25" s="648"/>
      <c r="BR25" s="648"/>
      <c r="BS25" s="654" t="s">
        <v>128</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34889234</v>
      </c>
      <c r="CS25" s="681"/>
      <c r="CT25" s="681"/>
      <c r="CU25" s="681"/>
      <c r="CV25" s="681"/>
      <c r="CW25" s="681"/>
      <c r="CX25" s="681"/>
      <c r="CY25" s="682"/>
      <c r="CZ25" s="650">
        <v>20</v>
      </c>
      <c r="DA25" s="679"/>
      <c r="DB25" s="679"/>
      <c r="DC25" s="683"/>
      <c r="DD25" s="654">
        <v>32512571</v>
      </c>
      <c r="DE25" s="681"/>
      <c r="DF25" s="681"/>
      <c r="DG25" s="681"/>
      <c r="DH25" s="681"/>
      <c r="DI25" s="681"/>
      <c r="DJ25" s="681"/>
      <c r="DK25" s="682"/>
      <c r="DL25" s="654">
        <v>32106318</v>
      </c>
      <c r="DM25" s="681"/>
      <c r="DN25" s="681"/>
      <c r="DO25" s="681"/>
      <c r="DP25" s="681"/>
      <c r="DQ25" s="681"/>
      <c r="DR25" s="681"/>
      <c r="DS25" s="681"/>
      <c r="DT25" s="681"/>
      <c r="DU25" s="681"/>
      <c r="DV25" s="682"/>
      <c r="DW25" s="650">
        <v>32.5</v>
      </c>
      <c r="DX25" s="679"/>
      <c r="DY25" s="679"/>
      <c r="DZ25" s="679"/>
      <c r="EA25" s="679"/>
      <c r="EB25" s="679"/>
      <c r="EC25" s="680"/>
    </row>
    <row r="26" spans="2:133" ht="11.25" customHeight="1">
      <c r="B26" s="642" t="s">
        <v>292</v>
      </c>
      <c r="C26" s="643"/>
      <c r="D26" s="643"/>
      <c r="E26" s="643"/>
      <c r="F26" s="643"/>
      <c r="G26" s="643"/>
      <c r="H26" s="643"/>
      <c r="I26" s="643"/>
      <c r="J26" s="643"/>
      <c r="K26" s="643"/>
      <c r="L26" s="643"/>
      <c r="M26" s="643"/>
      <c r="N26" s="643"/>
      <c r="O26" s="643"/>
      <c r="P26" s="643"/>
      <c r="Q26" s="644"/>
      <c r="R26" s="645">
        <v>102082441</v>
      </c>
      <c r="S26" s="646"/>
      <c r="T26" s="646"/>
      <c r="U26" s="646"/>
      <c r="V26" s="646"/>
      <c r="W26" s="646"/>
      <c r="X26" s="646"/>
      <c r="Y26" s="647"/>
      <c r="Z26" s="648">
        <v>58.1</v>
      </c>
      <c r="AA26" s="648"/>
      <c r="AB26" s="648"/>
      <c r="AC26" s="648"/>
      <c r="AD26" s="649">
        <v>94018780</v>
      </c>
      <c r="AE26" s="649"/>
      <c r="AF26" s="649"/>
      <c r="AG26" s="649"/>
      <c r="AH26" s="649"/>
      <c r="AI26" s="649"/>
      <c r="AJ26" s="649"/>
      <c r="AK26" s="649"/>
      <c r="AL26" s="650">
        <v>98.9</v>
      </c>
      <c r="AM26" s="651"/>
      <c r="AN26" s="651"/>
      <c r="AO26" s="652"/>
      <c r="AP26" s="664" t="s">
        <v>293</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136</v>
      </c>
      <c r="BP26" s="648"/>
      <c r="BQ26" s="648"/>
      <c r="BR26" s="648"/>
      <c r="BS26" s="654" t="s">
        <v>128</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22706076</v>
      </c>
      <c r="CS26" s="646"/>
      <c r="CT26" s="646"/>
      <c r="CU26" s="646"/>
      <c r="CV26" s="646"/>
      <c r="CW26" s="646"/>
      <c r="CX26" s="646"/>
      <c r="CY26" s="647"/>
      <c r="CZ26" s="650">
        <v>13</v>
      </c>
      <c r="DA26" s="679"/>
      <c r="DB26" s="679"/>
      <c r="DC26" s="683"/>
      <c r="DD26" s="654">
        <v>21131535</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79"/>
      <c r="DY26" s="679"/>
      <c r="DZ26" s="679"/>
      <c r="EA26" s="679"/>
      <c r="EB26" s="679"/>
      <c r="EC26" s="680"/>
    </row>
    <row r="27" spans="2:133" ht="11.25" customHeight="1">
      <c r="B27" s="642" t="s">
        <v>295</v>
      </c>
      <c r="C27" s="643"/>
      <c r="D27" s="643"/>
      <c r="E27" s="643"/>
      <c r="F27" s="643"/>
      <c r="G27" s="643"/>
      <c r="H27" s="643"/>
      <c r="I27" s="643"/>
      <c r="J27" s="643"/>
      <c r="K27" s="643"/>
      <c r="L27" s="643"/>
      <c r="M27" s="643"/>
      <c r="N27" s="643"/>
      <c r="O27" s="643"/>
      <c r="P27" s="643"/>
      <c r="Q27" s="644"/>
      <c r="R27" s="645">
        <v>57699</v>
      </c>
      <c r="S27" s="646"/>
      <c r="T27" s="646"/>
      <c r="U27" s="646"/>
      <c r="V27" s="646"/>
      <c r="W27" s="646"/>
      <c r="X27" s="646"/>
      <c r="Y27" s="647"/>
      <c r="Z27" s="648">
        <v>0</v>
      </c>
      <c r="AA27" s="648"/>
      <c r="AB27" s="648"/>
      <c r="AC27" s="648"/>
      <c r="AD27" s="649">
        <v>57699</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87638986</v>
      </c>
      <c r="BH27" s="646"/>
      <c r="BI27" s="646"/>
      <c r="BJ27" s="646"/>
      <c r="BK27" s="646"/>
      <c r="BL27" s="646"/>
      <c r="BM27" s="646"/>
      <c r="BN27" s="647"/>
      <c r="BO27" s="648">
        <v>100</v>
      </c>
      <c r="BP27" s="648"/>
      <c r="BQ27" s="648"/>
      <c r="BR27" s="648"/>
      <c r="BS27" s="654">
        <v>788928</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50871744</v>
      </c>
      <c r="CS27" s="681"/>
      <c r="CT27" s="681"/>
      <c r="CU27" s="681"/>
      <c r="CV27" s="681"/>
      <c r="CW27" s="681"/>
      <c r="CX27" s="681"/>
      <c r="CY27" s="682"/>
      <c r="CZ27" s="650">
        <v>29.2</v>
      </c>
      <c r="DA27" s="679"/>
      <c r="DB27" s="679"/>
      <c r="DC27" s="683"/>
      <c r="DD27" s="654">
        <v>16206311</v>
      </c>
      <c r="DE27" s="681"/>
      <c r="DF27" s="681"/>
      <c r="DG27" s="681"/>
      <c r="DH27" s="681"/>
      <c r="DI27" s="681"/>
      <c r="DJ27" s="681"/>
      <c r="DK27" s="682"/>
      <c r="DL27" s="654">
        <v>16205793</v>
      </c>
      <c r="DM27" s="681"/>
      <c r="DN27" s="681"/>
      <c r="DO27" s="681"/>
      <c r="DP27" s="681"/>
      <c r="DQ27" s="681"/>
      <c r="DR27" s="681"/>
      <c r="DS27" s="681"/>
      <c r="DT27" s="681"/>
      <c r="DU27" s="681"/>
      <c r="DV27" s="682"/>
      <c r="DW27" s="650">
        <v>16.399999999999999</v>
      </c>
      <c r="DX27" s="679"/>
      <c r="DY27" s="679"/>
      <c r="DZ27" s="679"/>
      <c r="EA27" s="679"/>
      <c r="EB27" s="679"/>
      <c r="EC27" s="680"/>
    </row>
    <row r="28" spans="2:133" ht="11.25" customHeight="1">
      <c r="B28" s="642" t="s">
        <v>298</v>
      </c>
      <c r="C28" s="643"/>
      <c r="D28" s="643"/>
      <c r="E28" s="643"/>
      <c r="F28" s="643"/>
      <c r="G28" s="643"/>
      <c r="H28" s="643"/>
      <c r="I28" s="643"/>
      <c r="J28" s="643"/>
      <c r="K28" s="643"/>
      <c r="L28" s="643"/>
      <c r="M28" s="643"/>
      <c r="N28" s="643"/>
      <c r="O28" s="643"/>
      <c r="P28" s="643"/>
      <c r="Q28" s="644"/>
      <c r="R28" s="645">
        <v>817471</v>
      </c>
      <c r="S28" s="646"/>
      <c r="T28" s="646"/>
      <c r="U28" s="646"/>
      <c r="V28" s="646"/>
      <c r="W28" s="646"/>
      <c r="X28" s="646"/>
      <c r="Y28" s="647"/>
      <c r="Z28" s="648">
        <v>0.5</v>
      </c>
      <c r="AA28" s="648"/>
      <c r="AB28" s="648"/>
      <c r="AC28" s="648"/>
      <c r="AD28" s="649" t="s">
        <v>128</v>
      </c>
      <c r="AE28" s="649"/>
      <c r="AF28" s="649"/>
      <c r="AG28" s="649"/>
      <c r="AH28" s="649"/>
      <c r="AI28" s="649"/>
      <c r="AJ28" s="649"/>
      <c r="AK28" s="649"/>
      <c r="AL28" s="650" t="s">
        <v>231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14792854</v>
      </c>
      <c r="CS28" s="646"/>
      <c r="CT28" s="646"/>
      <c r="CU28" s="646"/>
      <c r="CV28" s="646"/>
      <c r="CW28" s="646"/>
      <c r="CX28" s="646"/>
      <c r="CY28" s="647"/>
      <c r="CZ28" s="650">
        <v>8.5</v>
      </c>
      <c r="DA28" s="679"/>
      <c r="DB28" s="679"/>
      <c r="DC28" s="683"/>
      <c r="DD28" s="654">
        <v>14189542</v>
      </c>
      <c r="DE28" s="646"/>
      <c r="DF28" s="646"/>
      <c r="DG28" s="646"/>
      <c r="DH28" s="646"/>
      <c r="DI28" s="646"/>
      <c r="DJ28" s="646"/>
      <c r="DK28" s="647"/>
      <c r="DL28" s="654">
        <v>14189542</v>
      </c>
      <c r="DM28" s="646"/>
      <c r="DN28" s="646"/>
      <c r="DO28" s="646"/>
      <c r="DP28" s="646"/>
      <c r="DQ28" s="646"/>
      <c r="DR28" s="646"/>
      <c r="DS28" s="646"/>
      <c r="DT28" s="646"/>
      <c r="DU28" s="646"/>
      <c r="DV28" s="647"/>
      <c r="DW28" s="650">
        <v>14.4</v>
      </c>
      <c r="DX28" s="679"/>
      <c r="DY28" s="679"/>
      <c r="DZ28" s="679"/>
      <c r="EA28" s="679"/>
      <c r="EB28" s="679"/>
      <c r="EC28" s="680"/>
    </row>
    <row r="29" spans="2:133" ht="11.25" customHeight="1">
      <c r="B29" s="642" t="s">
        <v>300</v>
      </c>
      <c r="C29" s="643"/>
      <c r="D29" s="643"/>
      <c r="E29" s="643"/>
      <c r="F29" s="643"/>
      <c r="G29" s="643"/>
      <c r="H29" s="643"/>
      <c r="I29" s="643"/>
      <c r="J29" s="643"/>
      <c r="K29" s="643"/>
      <c r="L29" s="643"/>
      <c r="M29" s="643"/>
      <c r="N29" s="643"/>
      <c r="O29" s="643"/>
      <c r="P29" s="643"/>
      <c r="Q29" s="644"/>
      <c r="R29" s="645">
        <v>6147731</v>
      </c>
      <c r="S29" s="646"/>
      <c r="T29" s="646"/>
      <c r="U29" s="646"/>
      <c r="V29" s="646"/>
      <c r="W29" s="646"/>
      <c r="X29" s="646"/>
      <c r="Y29" s="647"/>
      <c r="Z29" s="648">
        <v>3.5</v>
      </c>
      <c r="AA29" s="648"/>
      <c r="AB29" s="648"/>
      <c r="AC29" s="648"/>
      <c r="AD29" s="649">
        <v>994131</v>
      </c>
      <c r="AE29" s="649"/>
      <c r="AF29" s="649"/>
      <c r="AG29" s="649"/>
      <c r="AH29" s="649"/>
      <c r="AI29" s="649"/>
      <c r="AJ29" s="649"/>
      <c r="AK29" s="649"/>
      <c r="AL29" s="650">
        <v>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14791906</v>
      </c>
      <c r="CS29" s="681"/>
      <c r="CT29" s="681"/>
      <c r="CU29" s="681"/>
      <c r="CV29" s="681"/>
      <c r="CW29" s="681"/>
      <c r="CX29" s="681"/>
      <c r="CY29" s="682"/>
      <c r="CZ29" s="650">
        <v>8.5</v>
      </c>
      <c r="DA29" s="679"/>
      <c r="DB29" s="679"/>
      <c r="DC29" s="683"/>
      <c r="DD29" s="654">
        <v>14188594</v>
      </c>
      <c r="DE29" s="681"/>
      <c r="DF29" s="681"/>
      <c r="DG29" s="681"/>
      <c r="DH29" s="681"/>
      <c r="DI29" s="681"/>
      <c r="DJ29" s="681"/>
      <c r="DK29" s="682"/>
      <c r="DL29" s="654">
        <v>14188594</v>
      </c>
      <c r="DM29" s="681"/>
      <c r="DN29" s="681"/>
      <c r="DO29" s="681"/>
      <c r="DP29" s="681"/>
      <c r="DQ29" s="681"/>
      <c r="DR29" s="681"/>
      <c r="DS29" s="681"/>
      <c r="DT29" s="681"/>
      <c r="DU29" s="681"/>
      <c r="DV29" s="682"/>
      <c r="DW29" s="650">
        <v>14.4</v>
      </c>
      <c r="DX29" s="679"/>
      <c r="DY29" s="679"/>
      <c r="DZ29" s="679"/>
      <c r="EA29" s="679"/>
      <c r="EB29" s="679"/>
      <c r="EC29" s="680"/>
    </row>
    <row r="30" spans="2:133" ht="11.25" customHeight="1">
      <c r="B30" s="642" t="s">
        <v>303</v>
      </c>
      <c r="C30" s="643"/>
      <c r="D30" s="643"/>
      <c r="E30" s="643"/>
      <c r="F30" s="643"/>
      <c r="G30" s="643"/>
      <c r="H30" s="643"/>
      <c r="I30" s="643"/>
      <c r="J30" s="643"/>
      <c r="K30" s="643"/>
      <c r="L30" s="643"/>
      <c r="M30" s="643"/>
      <c r="N30" s="643"/>
      <c r="O30" s="643"/>
      <c r="P30" s="643"/>
      <c r="Q30" s="644"/>
      <c r="R30" s="645">
        <v>916957</v>
      </c>
      <c r="S30" s="646"/>
      <c r="T30" s="646"/>
      <c r="U30" s="646"/>
      <c r="V30" s="646"/>
      <c r="W30" s="646"/>
      <c r="X30" s="646"/>
      <c r="Y30" s="647"/>
      <c r="Z30" s="648">
        <v>0.5</v>
      </c>
      <c r="AA30" s="648"/>
      <c r="AB30" s="648"/>
      <c r="AC30" s="648"/>
      <c r="AD30" s="649" t="s">
        <v>231</v>
      </c>
      <c r="AE30" s="649"/>
      <c r="AF30" s="649"/>
      <c r="AG30" s="649"/>
      <c r="AH30" s="649"/>
      <c r="AI30" s="649"/>
      <c r="AJ30" s="649"/>
      <c r="AK30" s="649"/>
      <c r="AL30" s="650" t="s">
        <v>136</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13805938</v>
      </c>
      <c r="CS30" s="646"/>
      <c r="CT30" s="646"/>
      <c r="CU30" s="646"/>
      <c r="CV30" s="646"/>
      <c r="CW30" s="646"/>
      <c r="CX30" s="646"/>
      <c r="CY30" s="647"/>
      <c r="CZ30" s="650">
        <v>7.9</v>
      </c>
      <c r="DA30" s="679"/>
      <c r="DB30" s="679"/>
      <c r="DC30" s="683"/>
      <c r="DD30" s="654">
        <v>13269694</v>
      </c>
      <c r="DE30" s="646"/>
      <c r="DF30" s="646"/>
      <c r="DG30" s="646"/>
      <c r="DH30" s="646"/>
      <c r="DI30" s="646"/>
      <c r="DJ30" s="646"/>
      <c r="DK30" s="647"/>
      <c r="DL30" s="654">
        <v>13269694</v>
      </c>
      <c r="DM30" s="646"/>
      <c r="DN30" s="646"/>
      <c r="DO30" s="646"/>
      <c r="DP30" s="646"/>
      <c r="DQ30" s="646"/>
      <c r="DR30" s="646"/>
      <c r="DS30" s="646"/>
      <c r="DT30" s="646"/>
      <c r="DU30" s="646"/>
      <c r="DV30" s="647"/>
      <c r="DW30" s="650">
        <v>13.5</v>
      </c>
      <c r="DX30" s="679"/>
      <c r="DY30" s="679"/>
      <c r="DZ30" s="679"/>
      <c r="EA30" s="679"/>
      <c r="EB30" s="679"/>
      <c r="EC30" s="680"/>
    </row>
    <row r="31" spans="2:133" ht="11.25" customHeight="1">
      <c r="B31" s="642" t="s">
        <v>307</v>
      </c>
      <c r="C31" s="643"/>
      <c r="D31" s="643"/>
      <c r="E31" s="643"/>
      <c r="F31" s="643"/>
      <c r="G31" s="643"/>
      <c r="H31" s="643"/>
      <c r="I31" s="643"/>
      <c r="J31" s="643"/>
      <c r="K31" s="643"/>
      <c r="L31" s="643"/>
      <c r="M31" s="643"/>
      <c r="N31" s="643"/>
      <c r="O31" s="643"/>
      <c r="P31" s="643"/>
      <c r="Q31" s="644"/>
      <c r="R31" s="645">
        <v>30849241</v>
      </c>
      <c r="S31" s="646"/>
      <c r="T31" s="646"/>
      <c r="U31" s="646"/>
      <c r="V31" s="646"/>
      <c r="W31" s="646"/>
      <c r="X31" s="646"/>
      <c r="Y31" s="647"/>
      <c r="Z31" s="648">
        <v>17.600000000000001</v>
      </c>
      <c r="AA31" s="648"/>
      <c r="AB31" s="648"/>
      <c r="AC31" s="648"/>
      <c r="AD31" s="649" t="s">
        <v>136</v>
      </c>
      <c r="AE31" s="649"/>
      <c r="AF31" s="649"/>
      <c r="AG31" s="649"/>
      <c r="AH31" s="649"/>
      <c r="AI31" s="649"/>
      <c r="AJ31" s="649"/>
      <c r="AK31" s="649"/>
      <c r="AL31" s="650" t="s">
        <v>136</v>
      </c>
      <c r="AM31" s="651"/>
      <c r="AN31" s="651"/>
      <c r="AO31" s="652"/>
      <c r="AP31" s="702" t="s">
        <v>308</v>
      </c>
      <c r="AQ31" s="703"/>
      <c r="AR31" s="703"/>
      <c r="AS31" s="703"/>
      <c r="AT31" s="708" t="s">
        <v>309</v>
      </c>
      <c r="AU31" s="231"/>
      <c r="AV31" s="231"/>
      <c r="AW31" s="231"/>
      <c r="AX31" s="631" t="s">
        <v>186</v>
      </c>
      <c r="AY31" s="632"/>
      <c r="AZ31" s="632"/>
      <c r="BA31" s="632"/>
      <c r="BB31" s="632"/>
      <c r="BC31" s="632"/>
      <c r="BD31" s="632"/>
      <c r="BE31" s="632"/>
      <c r="BF31" s="633"/>
      <c r="BG31" s="713">
        <v>99.4</v>
      </c>
      <c r="BH31" s="700"/>
      <c r="BI31" s="700"/>
      <c r="BJ31" s="700"/>
      <c r="BK31" s="700"/>
      <c r="BL31" s="700"/>
      <c r="BM31" s="640">
        <v>97.2</v>
      </c>
      <c r="BN31" s="700"/>
      <c r="BO31" s="700"/>
      <c r="BP31" s="700"/>
      <c r="BQ31" s="701"/>
      <c r="BR31" s="713">
        <v>99.4</v>
      </c>
      <c r="BS31" s="700"/>
      <c r="BT31" s="700"/>
      <c r="BU31" s="700"/>
      <c r="BV31" s="700"/>
      <c r="BW31" s="700"/>
      <c r="BX31" s="640">
        <v>97.1</v>
      </c>
      <c r="BY31" s="700"/>
      <c r="BZ31" s="700"/>
      <c r="CA31" s="700"/>
      <c r="CB31" s="701"/>
      <c r="CD31" s="687"/>
      <c r="CE31" s="688"/>
      <c r="CF31" s="660" t="s">
        <v>310</v>
      </c>
      <c r="CG31" s="661"/>
      <c r="CH31" s="661"/>
      <c r="CI31" s="661"/>
      <c r="CJ31" s="661"/>
      <c r="CK31" s="661"/>
      <c r="CL31" s="661"/>
      <c r="CM31" s="661"/>
      <c r="CN31" s="661"/>
      <c r="CO31" s="661"/>
      <c r="CP31" s="661"/>
      <c r="CQ31" s="662"/>
      <c r="CR31" s="645">
        <v>985968</v>
      </c>
      <c r="CS31" s="681"/>
      <c r="CT31" s="681"/>
      <c r="CU31" s="681"/>
      <c r="CV31" s="681"/>
      <c r="CW31" s="681"/>
      <c r="CX31" s="681"/>
      <c r="CY31" s="682"/>
      <c r="CZ31" s="650">
        <v>0.6</v>
      </c>
      <c r="DA31" s="679"/>
      <c r="DB31" s="679"/>
      <c r="DC31" s="683"/>
      <c r="DD31" s="654">
        <v>918900</v>
      </c>
      <c r="DE31" s="681"/>
      <c r="DF31" s="681"/>
      <c r="DG31" s="681"/>
      <c r="DH31" s="681"/>
      <c r="DI31" s="681"/>
      <c r="DJ31" s="681"/>
      <c r="DK31" s="682"/>
      <c r="DL31" s="654">
        <v>918900</v>
      </c>
      <c r="DM31" s="681"/>
      <c r="DN31" s="681"/>
      <c r="DO31" s="681"/>
      <c r="DP31" s="681"/>
      <c r="DQ31" s="681"/>
      <c r="DR31" s="681"/>
      <c r="DS31" s="681"/>
      <c r="DT31" s="681"/>
      <c r="DU31" s="681"/>
      <c r="DV31" s="682"/>
      <c r="DW31" s="650">
        <v>0.9</v>
      </c>
      <c r="DX31" s="679"/>
      <c r="DY31" s="679"/>
      <c r="DZ31" s="679"/>
      <c r="EA31" s="679"/>
      <c r="EB31" s="679"/>
      <c r="EC31" s="680"/>
    </row>
    <row r="32" spans="2:133" ht="11.25" customHeight="1">
      <c r="B32" s="691" t="s">
        <v>311</v>
      </c>
      <c r="C32" s="692"/>
      <c r="D32" s="692"/>
      <c r="E32" s="692"/>
      <c r="F32" s="692"/>
      <c r="G32" s="692"/>
      <c r="H32" s="692"/>
      <c r="I32" s="692"/>
      <c r="J32" s="692"/>
      <c r="K32" s="692"/>
      <c r="L32" s="692"/>
      <c r="M32" s="692"/>
      <c r="N32" s="692"/>
      <c r="O32" s="692"/>
      <c r="P32" s="692"/>
      <c r="Q32" s="693"/>
      <c r="R32" s="645" t="s">
        <v>136</v>
      </c>
      <c r="S32" s="646"/>
      <c r="T32" s="646"/>
      <c r="U32" s="646"/>
      <c r="V32" s="646"/>
      <c r="W32" s="646"/>
      <c r="X32" s="646"/>
      <c r="Y32" s="647"/>
      <c r="Z32" s="648" t="s">
        <v>136</v>
      </c>
      <c r="AA32" s="648"/>
      <c r="AB32" s="648"/>
      <c r="AC32" s="648"/>
      <c r="AD32" s="649" t="s">
        <v>231</v>
      </c>
      <c r="AE32" s="649"/>
      <c r="AF32" s="649"/>
      <c r="AG32" s="649"/>
      <c r="AH32" s="649"/>
      <c r="AI32" s="649"/>
      <c r="AJ32" s="649"/>
      <c r="AK32" s="649"/>
      <c r="AL32" s="650" t="s">
        <v>136</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99.3</v>
      </c>
      <c r="BH32" s="681"/>
      <c r="BI32" s="681"/>
      <c r="BJ32" s="681"/>
      <c r="BK32" s="681"/>
      <c r="BL32" s="681"/>
      <c r="BM32" s="651">
        <v>98.5</v>
      </c>
      <c r="BN32" s="711"/>
      <c r="BO32" s="711"/>
      <c r="BP32" s="711"/>
      <c r="BQ32" s="712"/>
      <c r="BR32" s="714">
        <v>99.3</v>
      </c>
      <c r="BS32" s="681"/>
      <c r="BT32" s="681"/>
      <c r="BU32" s="681"/>
      <c r="BV32" s="681"/>
      <c r="BW32" s="681"/>
      <c r="BX32" s="651">
        <v>98.4</v>
      </c>
      <c r="BY32" s="711"/>
      <c r="BZ32" s="711"/>
      <c r="CA32" s="711"/>
      <c r="CB32" s="712"/>
      <c r="CD32" s="689"/>
      <c r="CE32" s="690"/>
      <c r="CF32" s="660" t="s">
        <v>314</v>
      </c>
      <c r="CG32" s="661"/>
      <c r="CH32" s="661"/>
      <c r="CI32" s="661"/>
      <c r="CJ32" s="661"/>
      <c r="CK32" s="661"/>
      <c r="CL32" s="661"/>
      <c r="CM32" s="661"/>
      <c r="CN32" s="661"/>
      <c r="CO32" s="661"/>
      <c r="CP32" s="661"/>
      <c r="CQ32" s="662"/>
      <c r="CR32" s="645">
        <v>948</v>
      </c>
      <c r="CS32" s="646"/>
      <c r="CT32" s="646"/>
      <c r="CU32" s="646"/>
      <c r="CV32" s="646"/>
      <c r="CW32" s="646"/>
      <c r="CX32" s="646"/>
      <c r="CY32" s="647"/>
      <c r="CZ32" s="650">
        <v>0</v>
      </c>
      <c r="DA32" s="679"/>
      <c r="DB32" s="679"/>
      <c r="DC32" s="683"/>
      <c r="DD32" s="654">
        <v>948</v>
      </c>
      <c r="DE32" s="646"/>
      <c r="DF32" s="646"/>
      <c r="DG32" s="646"/>
      <c r="DH32" s="646"/>
      <c r="DI32" s="646"/>
      <c r="DJ32" s="646"/>
      <c r="DK32" s="647"/>
      <c r="DL32" s="654">
        <v>948</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315</v>
      </c>
      <c r="C33" s="643"/>
      <c r="D33" s="643"/>
      <c r="E33" s="643"/>
      <c r="F33" s="643"/>
      <c r="G33" s="643"/>
      <c r="H33" s="643"/>
      <c r="I33" s="643"/>
      <c r="J33" s="643"/>
      <c r="K33" s="643"/>
      <c r="L33" s="643"/>
      <c r="M33" s="643"/>
      <c r="N33" s="643"/>
      <c r="O33" s="643"/>
      <c r="P33" s="643"/>
      <c r="Q33" s="644"/>
      <c r="R33" s="645">
        <v>11229059</v>
      </c>
      <c r="S33" s="646"/>
      <c r="T33" s="646"/>
      <c r="U33" s="646"/>
      <c r="V33" s="646"/>
      <c r="W33" s="646"/>
      <c r="X33" s="646"/>
      <c r="Y33" s="647"/>
      <c r="Z33" s="648">
        <v>6.4</v>
      </c>
      <c r="AA33" s="648"/>
      <c r="AB33" s="648"/>
      <c r="AC33" s="648"/>
      <c r="AD33" s="649" t="s">
        <v>231</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99.5</v>
      </c>
      <c r="BH33" s="716"/>
      <c r="BI33" s="716"/>
      <c r="BJ33" s="716"/>
      <c r="BK33" s="716"/>
      <c r="BL33" s="716"/>
      <c r="BM33" s="717">
        <v>97</v>
      </c>
      <c r="BN33" s="716"/>
      <c r="BO33" s="716"/>
      <c r="BP33" s="716"/>
      <c r="BQ33" s="718"/>
      <c r="BR33" s="715">
        <v>99.5</v>
      </c>
      <c r="BS33" s="716"/>
      <c r="BT33" s="716"/>
      <c r="BU33" s="716"/>
      <c r="BV33" s="716"/>
      <c r="BW33" s="716"/>
      <c r="BX33" s="717">
        <v>96.8</v>
      </c>
      <c r="BY33" s="716"/>
      <c r="BZ33" s="716"/>
      <c r="CA33" s="716"/>
      <c r="CB33" s="718"/>
      <c r="CD33" s="660" t="s">
        <v>317</v>
      </c>
      <c r="CE33" s="661"/>
      <c r="CF33" s="661"/>
      <c r="CG33" s="661"/>
      <c r="CH33" s="661"/>
      <c r="CI33" s="661"/>
      <c r="CJ33" s="661"/>
      <c r="CK33" s="661"/>
      <c r="CL33" s="661"/>
      <c r="CM33" s="661"/>
      <c r="CN33" s="661"/>
      <c r="CO33" s="661"/>
      <c r="CP33" s="661"/>
      <c r="CQ33" s="662"/>
      <c r="CR33" s="645">
        <v>57889163</v>
      </c>
      <c r="CS33" s="681"/>
      <c r="CT33" s="681"/>
      <c r="CU33" s="681"/>
      <c r="CV33" s="681"/>
      <c r="CW33" s="681"/>
      <c r="CX33" s="681"/>
      <c r="CY33" s="682"/>
      <c r="CZ33" s="650">
        <v>33.200000000000003</v>
      </c>
      <c r="DA33" s="679"/>
      <c r="DB33" s="679"/>
      <c r="DC33" s="683"/>
      <c r="DD33" s="654">
        <v>44190262</v>
      </c>
      <c r="DE33" s="681"/>
      <c r="DF33" s="681"/>
      <c r="DG33" s="681"/>
      <c r="DH33" s="681"/>
      <c r="DI33" s="681"/>
      <c r="DJ33" s="681"/>
      <c r="DK33" s="682"/>
      <c r="DL33" s="654">
        <v>35703093</v>
      </c>
      <c r="DM33" s="681"/>
      <c r="DN33" s="681"/>
      <c r="DO33" s="681"/>
      <c r="DP33" s="681"/>
      <c r="DQ33" s="681"/>
      <c r="DR33" s="681"/>
      <c r="DS33" s="681"/>
      <c r="DT33" s="681"/>
      <c r="DU33" s="681"/>
      <c r="DV33" s="682"/>
      <c r="DW33" s="650">
        <v>36.200000000000003</v>
      </c>
      <c r="DX33" s="679"/>
      <c r="DY33" s="679"/>
      <c r="DZ33" s="679"/>
      <c r="EA33" s="679"/>
      <c r="EB33" s="679"/>
      <c r="EC33" s="680"/>
    </row>
    <row r="34" spans="2:133" ht="11.25" customHeight="1">
      <c r="B34" s="642" t="s">
        <v>318</v>
      </c>
      <c r="C34" s="643"/>
      <c r="D34" s="643"/>
      <c r="E34" s="643"/>
      <c r="F34" s="643"/>
      <c r="G34" s="643"/>
      <c r="H34" s="643"/>
      <c r="I34" s="643"/>
      <c r="J34" s="643"/>
      <c r="K34" s="643"/>
      <c r="L34" s="643"/>
      <c r="M34" s="643"/>
      <c r="N34" s="643"/>
      <c r="O34" s="643"/>
      <c r="P34" s="643"/>
      <c r="Q34" s="644"/>
      <c r="R34" s="645">
        <v>1242344</v>
      </c>
      <c r="S34" s="646"/>
      <c r="T34" s="646"/>
      <c r="U34" s="646"/>
      <c r="V34" s="646"/>
      <c r="W34" s="646"/>
      <c r="X34" s="646"/>
      <c r="Y34" s="647"/>
      <c r="Z34" s="648">
        <v>0.7</v>
      </c>
      <c r="AA34" s="648"/>
      <c r="AB34" s="648"/>
      <c r="AC34" s="648"/>
      <c r="AD34" s="649" t="s">
        <v>231</v>
      </c>
      <c r="AE34" s="649"/>
      <c r="AF34" s="649"/>
      <c r="AG34" s="649"/>
      <c r="AH34" s="649"/>
      <c r="AI34" s="649"/>
      <c r="AJ34" s="649"/>
      <c r="AK34" s="649"/>
      <c r="AL34" s="650" t="s">
        <v>136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23500422</v>
      </c>
      <c r="CS34" s="646"/>
      <c r="CT34" s="646"/>
      <c r="CU34" s="646"/>
      <c r="CV34" s="646"/>
      <c r="CW34" s="646"/>
      <c r="CX34" s="646"/>
      <c r="CY34" s="647"/>
      <c r="CZ34" s="650">
        <v>13.5</v>
      </c>
      <c r="DA34" s="679"/>
      <c r="DB34" s="679"/>
      <c r="DC34" s="683"/>
      <c r="DD34" s="654">
        <v>15378282</v>
      </c>
      <c r="DE34" s="646"/>
      <c r="DF34" s="646"/>
      <c r="DG34" s="646"/>
      <c r="DH34" s="646"/>
      <c r="DI34" s="646"/>
      <c r="DJ34" s="646"/>
      <c r="DK34" s="647"/>
      <c r="DL34" s="654">
        <v>14250671</v>
      </c>
      <c r="DM34" s="646"/>
      <c r="DN34" s="646"/>
      <c r="DO34" s="646"/>
      <c r="DP34" s="646"/>
      <c r="DQ34" s="646"/>
      <c r="DR34" s="646"/>
      <c r="DS34" s="646"/>
      <c r="DT34" s="646"/>
      <c r="DU34" s="646"/>
      <c r="DV34" s="647"/>
      <c r="DW34" s="650">
        <v>14.4</v>
      </c>
      <c r="DX34" s="679"/>
      <c r="DY34" s="679"/>
      <c r="DZ34" s="679"/>
      <c r="EA34" s="679"/>
      <c r="EB34" s="679"/>
      <c r="EC34" s="680"/>
    </row>
    <row r="35" spans="2:133" ht="11.25" customHeight="1">
      <c r="B35" s="642" t="s">
        <v>320</v>
      </c>
      <c r="C35" s="643"/>
      <c r="D35" s="643"/>
      <c r="E35" s="643"/>
      <c r="F35" s="643"/>
      <c r="G35" s="643"/>
      <c r="H35" s="643"/>
      <c r="I35" s="643"/>
      <c r="J35" s="643"/>
      <c r="K35" s="643"/>
      <c r="L35" s="643"/>
      <c r="M35" s="643"/>
      <c r="N35" s="643"/>
      <c r="O35" s="643"/>
      <c r="P35" s="643"/>
      <c r="Q35" s="644"/>
      <c r="R35" s="645">
        <v>185078</v>
      </c>
      <c r="S35" s="646"/>
      <c r="T35" s="646"/>
      <c r="U35" s="646"/>
      <c r="V35" s="646"/>
      <c r="W35" s="646"/>
      <c r="X35" s="646"/>
      <c r="Y35" s="647"/>
      <c r="Z35" s="648">
        <v>0.1</v>
      </c>
      <c r="AA35" s="648"/>
      <c r="AB35" s="648"/>
      <c r="AC35" s="648"/>
      <c r="AD35" s="649" t="s">
        <v>128</v>
      </c>
      <c r="AE35" s="649"/>
      <c r="AF35" s="649"/>
      <c r="AG35" s="649"/>
      <c r="AH35" s="649"/>
      <c r="AI35" s="649"/>
      <c r="AJ35" s="649"/>
      <c r="AK35" s="649"/>
      <c r="AL35" s="650" t="s">
        <v>136</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4230085</v>
      </c>
      <c r="CS35" s="681"/>
      <c r="CT35" s="681"/>
      <c r="CU35" s="681"/>
      <c r="CV35" s="681"/>
      <c r="CW35" s="681"/>
      <c r="CX35" s="681"/>
      <c r="CY35" s="682"/>
      <c r="CZ35" s="650">
        <v>2.4</v>
      </c>
      <c r="DA35" s="679"/>
      <c r="DB35" s="679"/>
      <c r="DC35" s="683"/>
      <c r="DD35" s="654">
        <v>3407481</v>
      </c>
      <c r="DE35" s="681"/>
      <c r="DF35" s="681"/>
      <c r="DG35" s="681"/>
      <c r="DH35" s="681"/>
      <c r="DI35" s="681"/>
      <c r="DJ35" s="681"/>
      <c r="DK35" s="682"/>
      <c r="DL35" s="654">
        <v>3394221</v>
      </c>
      <c r="DM35" s="681"/>
      <c r="DN35" s="681"/>
      <c r="DO35" s="681"/>
      <c r="DP35" s="681"/>
      <c r="DQ35" s="681"/>
      <c r="DR35" s="681"/>
      <c r="DS35" s="681"/>
      <c r="DT35" s="681"/>
      <c r="DU35" s="681"/>
      <c r="DV35" s="682"/>
      <c r="DW35" s="650">
        <v>3.4</v>
      </c>
      <c r="DX35" s="679"/>
      <c r="DY35" s="679"/>
      <c r="DZ35" s="679"/>
      <c r="EA35" s="679"/>
      <c r="EB35" s="679"/>
      <c r="EC35" s="680"/>
    </row>
    <row r="36" spans="2:133" ht="11.25" customHeight="1">
      <c r="B36" s="642" t="s">
        <v>324</v>
      </c>
      <c r="C36" s="643"/>
      <c r="D36" s="643"/>
      <c r="E36" s="643"/>
      <c r="F36" s="643"/>
      <c r="G36" s="643"/>
      <c r="H36" s="643"/>
      <c r="I36" s="643"/>
      <c r="J36" s="643"/>
      <c r="K36" s="643"/>
      <c r="L36" s="643"/>
      <c r="M36" s="643"/>
      <c r="N36" s="643"/>
      <c r="O36" s="643"/>
      <c r="P36" s="643"/>
      <c r="Q36" s="644"/>
      <c r="R36" s="645">
        <v>6010105</v>
      </c>
      <c r="S36" s="646"/>
      <c r="T36" s="646"/>
      <c r="U36" s="646"/>
      <c r="V36" s="646"/>
      <c r="W36" s="646"/>
      <c r="X36" s="646"/>
      <c r="Y36" s="647"/>
      <c r="Z36" s="648">
        <v>3.4</v>
      </c>
      <c r="AA36" s="648"/>
      <c r="AB36" s="648"/>
      <c r="AC36" s="648"/>
      <c r="AD36" s="649" t="s">
        <v>136</v>
      </c>
      <c r="AE36" s="649"/>
      <c r="AF36" s="649"/>
      <c r="AG36" s="649"/>
      <c r="AH36" s="649"/>
      <c r="AI36" s="649"/>
      <c r="AJ36" s="649"/>
      <c r="AK36" s="649"/>
      <c r="AL36" s="650" t="s">
        <v>128</v>
      </c>
      <c r="AM36" s="651"/>
      <c r="AN36" s="651"/>
      <c r="AO36" s="652"/>
      <c r="AP36" s="235"/>
      <c r="AQ36" s="719" t="s">
        <v>325</v>
      </c>
      <c r="AR36" s="720"/>
      <c r="AS36" s="720"/>
      <c r="AT36" s="720"/>
      <c r="AU36" s="720"/>
      <c r="AV36" s="720"/>
      <c r="AW36" s="720"/>
      <c r="AX36" s="720"/>
      <c r="AY36" s="721"/>
      <c r="AZ36" s="634">
        <v>23688956</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328953</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11240915</v>
      </c>
      <c r="CS36" s="646"/>
      <c r="CT36" s="646"/>
      <c r="CU36" s="646"/>
      <c r="CV36" s="646"/>
      <c r="CW36" s="646"/>
      <c r="CX36" s="646"/>
      <c r="CY36" s="647"/>
      <c r="CZ36" s="650">
        <v>6.4</v>
      </c>
      <c r="DA36" s="679"/>
      <c r="DB36" s="679"/>
      <c r="DC36" s="683"/>
      <c r="DD36" s="654">
        <v>10275689</v>
      </c>
      <c r="DE36" s="646"/>
      <c r="DF36" s="646"/>
      <c r="DG36" s="646"/>
      <c r="DH36" s="646"/>
      <c r="DI36" s="646"/>
      <c r="DJ36" s="646"/>
      <c r="DK36" s="647"/>
      <c r="DL36" s="654">
        <v>6961172</v>
      </c>
      <c r="DM36" s="646"/>
      <c r="DN36" s="646"/>
      <c r="DO36" s="646"/>
      <c r="DP36" s="646"/>
      <c r="DQ36" s="646"/>
      <c r="DR36" s="646"/>
      <c r="DS36" s="646"/>
      <c r="DT36" s="646"/>
      <c r="DU36" s="646"/>
      <c r="DV36" s="647"/>
      <c r="DW36" s="650">
        <v>7.1</v>
      </c>
      <c r="DX36" s="679"/>
      <c r="DY36" s="679"/>
      <c r="DZ36" s="679"/>
      <c r="EA36" s="679"/>
      <c r="EB36" s="679"/>
      <c r="EC36" s="680"/>
    </row>
    <row r="37" spans="2:133" ht="11.25" customHeight="1">
      <c r="B37" s="642" t="s">
        <v>328</v>
      </c>
      <c r="C37" s="643"/>
      <c r="D37" s="643"/>
      <c r="E37" s="643"/>
      <c r="F37" s="643"/>
      <c r="G37" s="643"/>
      <c r="H37" s="643"/>
      <c r="I37" s="643"/>
      <c r="J37" s="643"/>
      <c r="K37" s="643"/>
      <c r="L37" s="643"/>
      <c r="M37" s="643"/>
      <c r="N37" s="643"/>
      <c r="O37" s="643"/>
      <c r="P37" s="643"/>
      <c r="Q37" s="644"/>
      <c r="R37" s="645">
        <v>1020429</v>
      </c>
      <c r="S37" s="646"/>
      <c r="T37" s="646"/>
      <c r="U37" s="646"/>
      <c r="V37" s="646"/>
      <c r="W37" s="646"/>
      <c r="X37" s="646"/>
      <c r="Y37" s="647"/>
      <c r="Z37" s="648">
        <v>0.6</v>
      </c>
      <c r="AA37" s="648"/>
      <c r="AB37" s="648"/>
      <c r="AC37" s="648"/>
      <c r="AD37" s="649" t="s">
        <v>136</v>
      </c>
      <c r="AE37" s="649"/>
      <c r="AF37" s="649"/>
      <c r="AG37" s="649"/>
      <c r="AH37" s="649"/>
      <c r="AI37" s="649"/>
      <c r="AJ37" s="649"/>
      <c r="AK37" s="649"/>
      <c r="AL37" s="650" t="s">
        <v>128</v>
      </c>
      <c r="AM37" s="651"/>
      <c r="AN37" s="651"/>
      <c r="AO37" s="652"/>
      <c r="AQ37" s="723" t="s">
        <v>329</v>
      </c>
      <c r="AR37" s="724"/>
      <c r="AS37" s="724"/>
      <c r="AT37" s="724"/>
      <c r="AU37" s="724"/>
      <c r="AV37" s="724"/>
      <c r="AW37" s="724"/>
      <c r="AX37" s="724"/>
      <c r="AY37" s="725"/>
      <c r="AZ37" s="645">
        <v>4284419</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-1221455</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42135</v>
      </c>
      <c r="CS37" s="681"/>
      <c r="CT37" s="681"/>
      <c r="CU37" s="681"/>
      <c r="CV37" s="681"/>
      <c r="CW37" s="681"/>
      <c r="CX37" s="681"/>
      <c r="CY37" s="682"/>
      <c r="CZ37" s="650">
        <v>0</v>
      </c>
      <c r="DA37" s="679"/>
      <c r="DB37" s="679"/>
      <c r="DC37" s="683"/>
      <c r="DD37" s="654">
        <v>42135</v>
      </c>
      <c r="DE37" s="681"/>
      <c r="DF37" s="681"/>
      <c r="DG37" s="681"/>
      <c r="DH37" s="681"/>
      <c r="DI37" s="681"/>
      <c r="DJ37" s="681"/>
      <c r="DK37" s="682"/>
      <c r="DL37" s="654">
        <v>39366</v>
      </c>
      <c r="DM37" s="681"/>
      <c r="DN37" s="681"/>
      <c r="DO37" s="681"/>
      <c r="DP37" s="681"/>
      <c r="DQ37" s="681"/>
      <c r="DR37" s="681"/>
      <c r="DS37" s="681"/>
      <c r="DT37" s="681"/>
      <c r="DU37" s="681"/>
      <c r="DV37" s="682"/>
      <c r="DW37" s="650">
        <v>0</v>
      </c>
      <c r="DX37" s="679"/>
      <c r="DY37" s="679"/>
      <c r="DZ37" s="679"/>
      <c r="EA37" s="679"/>
      <c r="EB37" s="679"/>
      <c r="EC37" s="680"/>
    </row>
    <row r="38" spans="2:133" ht="11.25" customHeight="1">
      <c r="B38" s="642" t="s">
        <v>332</v>
      </c>
      <c r="C38" s="643"/>
      <c r="D38" s="643"/>
      <c r="E38" s="643"/>
      <c r="F38" s="643"/>
      <c r="G38" s="643"/>
      <c r="H38" s="643"/>
      <c r="I38" s="643"/>
      <c r="J38" s="643"/>
      <c r="K38" s="643"/>
      <c r="L38" s="643"/>
      <c r="M38" s="643"/>
      <c r="N38" s="643"/>
      <c r="O38" s="643"/>
      <c r="P38" s="643"/>
      <c r="Q38" s="644"/>
      <c r="R38" s="645">
        <v>4688583</v>
      </c>
      <c r="S38" s="646"/>
      <c r="T38" s="646"/>
      <c r="U38" s="646"/>
      <c r="V38" s="646"/>
      <c r="W38" s="646"/>
      <c r="X38" s="646"/>
      <c r="Y38" s="647"/>
      <c r="Z38" s="648">
        <v>2.7</v>
      </c>
      <c r="AA38" s="648"/>
      <c r="AB38" s="648"/>
      <c r="AC38" s="648"/>
      <c r="AD38" s="649">
        <v>5998</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3369518</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56296</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15810579</v>
      </c>
      <c r="CS38" s="646"/>
      <c r="CT38" s="646"/>
      <c r="CU38" s="646"/>
      <c r="CV38" s="646"/>
      <c r="CW38" s="646"/>
      <c r="CX38" s="646"/>
      <c r="CY38" s="647"/>
      <c r="CZ38" s="650">
        <v>9.1</v>
      </c>
      <c r="DA38" s="679"/>
      <c r="DB38" s="679"/>
      <c r="DC38" s="683"/>
      <c r="DD38" s="654">
        <v>13092993</v>
      </c>
      <c r="DE38" s="646"/>
      <c r="DF38" s="646"/>
      <c r="DG38" s="646"/>
      <c r="DH38" s="646"/>
      <c r="DI38" s="646"/>
      <c r="DJ38" s="646"/>
      <c r="DK38" s="647"/>
      <c r="DL38" s="654">
        <v>11096434</v>
      </c>
      <c r="DM38" s="646"/>
      <c r="DN38" s="646"/>
      <c r="DO38" s="646"/>
      <c r="DP38" s="646"/>
      <c r="DQ38" s="646"/>
      <c r="DR38" s="646"/>
      <c r="DS38" s="646"/>
      <c r="DT38" s="646"/>
      <c r="DU38" s="646"/>
      <c r="DV38" s="647"/>
      <c r="DW38" s="650">
        <v>11.2</v>
      </c>
      <c r="DX38" s="679"/>
      <c r="DY38" s="679"/>
      <c r="DZ38" s="679"/>
      <c r="EA38" s="679"/>
      <c r="EB38" s="679"/>
      <c r="EC38" s="680"/>
    </row>
    <row r="39" spans="2:133" ht="11.25" customHeight="1">
      <c r="B39" s="642" t="s">
        <v>336</v>
      </c>
      <c r="C39" s="643"/>
      <c r="D39" s="643"/>
      <c r="E39" s="643"/>
      <c r="F39" s="643"/>
      <c r="G39" s="643"/>
      <c r="H39" s="643"/>
      <c r="I39" s="643"/>
      <c r="J39" s="643"/>
      <c r="K39" s="643"/>
      <c r="L39" s="643"/>
      <c r="M39" s="643"/>
      <c r="N39" s="643"/>
      <c r="O39" s="643"/>
      <c r="P39" s="643"/>
      <c r="Q39" s="644"/>
      <c r="R39" s="645">
        <v>10452400</v>
      </c>
      <c r="S39" s="646"/>
      <c r="T39" s="646"/>
      <c r="U39" s="646"/>
      <c r="V39" s="646"/>
      <c r="W39" s="646"/>
      <c r="X39" s="646"/>
      <c r="Y39" s="647"/>
      <c r="Z39" s="648">
        <v>5.9</v>
      </c>
      <c r="AA39" s="648"/>
      <c r="AB39" s="648"/>
      <c r="AC39" s="648"/>
      <c r="AD39" s="649" t="s">
        <v>136</v>
      </c>
      <c r="AE39" s="649"/>
      <c r="AF39" s="649"/>
      <c r="AG39" s="649"/>
      <c r="AH39" s="649"/>
      <c r="AI39" s="649"/>
      <c r="AJ39" s="649"/>
      <c r="AK39" s="649"/>
      <c r="AL39" s="650" t="s">
        <v>128</v>
      </c>
      <c r="AM39" s="651"/>
      <c r="AN39" s="651"/>
      <c r="AO39" s="652"/>
      <c r="AQ39" s="723" t="s">
        <v>337</v>
      </c>
      <c r="AR39" s="724"/>
      <c r="AS39" s="724"/>
      <c r="AT39" s="724"/>
      <c r="AU39" s="724"/>
      <c r="AV39" s="724"/>
      <c r="AW39" s="724"/>
      <c r="AX39" s="724"/>
      <c r="AY39" s="725"/>
      <c r="AZ39" s="645">
        <v>223888</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85345</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1220364</v>
      </c>
      <c r="CS39" s="681"/>
      <c r="CT39" s="681"/>
      <c r="CU39" s="681"/>
      <c r="CV39" s="681"/>
      <c r="CW39" s="681"/>
      <c r="CX39" s="681"/>
      <c r="CY39" s="682"/>
      <c r="CZ39" s="650">
        <v>0.7</v>
      </c>
      <c r="DA39" s="679"/>
      <c r="DB39" s="679"/>
      <c r="DC39" s="683"/>
      <c r="DD39" s="654">
        <v>1069910</v>
      </c>
      <c r="DE39" s="681"/>
      <c r="DF39" s="681"/>
      <c r="DG39" s="681"/>
      <c r="DH39" s="681"/>
      <c r="DI39" s="681"/>
      <c r="DJ39" s="681"/>
      <c r="DK39" s="682"/>
      <c r="DL39" s="654" t="s">
        <v>136</v>
      </c>
      <c r="DM39" s="681"/>
      <c r="DN39" s="681"/>
      <c r="DO39" s="681"/>
      <c r="DP39" s="681"/>
      <c r="DQ39" s="681"/>
      <c r="DR39" s="681"/>
      <c r="DS39" s="681"/>
      <c r="DT39" s="681"/>
      <c r="DU39" s="681"/>
      <c r="DV39" s="682"/>
      <c r="DW39" s="650" t="s">
        <v>231</v>
      </c>
      <c r="DX39" s="679"/>
      <c r="DY39" s="679"/>
      <c r="DZ39" s="679"/>
      <c r="EA39" s="679"/>
      <c r="EB39" s="679"/>
      <c r="EC39" s="680"/>
    </row>
    <row r="40" spans="2:133" ht="11.25" customHeight="1">
      <c r="B40" s="642" t="s">
        <v>340</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136</v>
      </c>
      <c r="AA40" s="648"/>
      <c r="AB40" s="648"/>
      <c r="AC40" s="648"/>
      <c r="AD40" s="649" t="s">
        <v>136</v>
      </c>
      <c r="AE40" s="649"/>
      <c r="AF40" s="649"/>
      <c r="AG40" s="649"/>
      <c r="AH40" s="649"/>
      <c r="AI40" s="649"/>
      <c r="AJ40" s="649"/>
      <c r="AK40" s="649"/>
      <c r="AL40" s="650" t="s">
        <v>136</v>
      </c>
      <c r="AM40" s="651"/>
      <c r="AN40" s="651"/>
      <c r="AO40" s="652"/>
      <c r="AQ40" s="723" t="s">
        <v>341</v>
      </c>
      <c r="AR40" s="724"/>
      <c r="AS40" s="724"/>
      <c r="AT40" s="724"/>
      <c r="AU40" s="724"/>
      <c r="AV40" s="724"/>
      <c r="AW40" s="724"/>
      <c r="AX40" s="724"/>
      <c r="AY40" s="725"/>
      <c r="AZ40" s="645">
        <v>168953</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100</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1886798</v>
      </c>
      <c r="CS40" s="646"/>
      <c r="CT40" s="646"/>
      <c r="CU40" s="646"/>
      <c r="CV40" s="646"/>
      <c r="CW40" s="646"/>
      <c r="CX40" s="646"/>
      <c r="CY40" s="647"/>
      <c r="CZ40" s="650">
        <v>1.1000000000000001</v>
      </c>
      <c r="DA40" s="679"/>
      <c r="DB40" s="679"/>
      <c r="DC40" s="683"/>
      <c r="DD40" s="654">
        <v>965907</v>
      </c>
      <c r="DE40" s="646"/>
      <c r="DF40" s="646"/>
      <c r="DG40" s="646"/>
      <c r="DH40" s="646"/>
      <c r="DI40" s="646"/>
      <c r="DJ40" s="646"/>
      <c r="DK40" s="647"/>
      <c r="DL40" s="654">
        <v>595</v>
      </c>
      <c r="DM40" s="646"/>
      <c r="DN40" s="646"/>
      <c r="DO40" s="646"/>
      <c r="DP40" s="646"/>
      <c r="DQ40" s="646"/>
      <c r="DR40" s="646"/>
      <c r="DS40" s="646"/>
      <c r="DT40" s="646"/>
      <c r="DU40" s="646"/>
      <c r="DV40" s="647"/>
      <c r="DW40" s="650">
        <v>0</v>
      </c>
      <c r="DX40" s="679"/>
      <c r="DY40" s="679"/>
      <c r="DZ40" s="679"/>
      <c r="EA40" s="679"/>
      <c r="EB40" s="679"/>
      <c r="EC40" s="680"/>
    </row>
    <row r="41" spans="2:133" ht="11.25" customHeight="1">
      <c r="B41" s="642" t="s">
        <v>345</v>
      </c>
      <c r="C41" s="643"/>
      <c r="D41" s="643"/>
      <c r="E41" s="643"/>
      <c r="F41" s="643"/>
      <c r="G41" s="643"/>
      <c r="H41" s="643"/>
      <c r="I41" s="643"/>
      <c r="J41" s="643"/>
      <c r="K41" s="643"/>
      <c r="L41" s="643"/>
      <c r="M41" s="643"/>
      <c r="N41" s="643"/>
      <c r="O41" s="643"/>
      <c r="P41" s="643"/>
      <c r="Q41" s="644"/>
      <c r="R41" s="645">
        <v>3568200</v>
      </c>
      <c r="S41" s="646"/>
      <c r="T41" s="646"/>
      <c r="U41" s="646"/>
      <c r="V41" s="646"/>
      <c r="W41" s="646"/>
      <c r="X41" s="646"/>
      <c r="Y41" s="647"/>
      <c r="Z41" s="648">
        <v>2</v>
      </c>
      <c r="AA41" s="648"/>
      <c r="AB41" s="648"/>
      <c r="AC41" s="648"/>
      <c r="AD41" s="649" t="s">
        <v>136</v>
      </c>
      <c r="AE41" s="649"/>
      <c r="AF41" s="649"/>
      <c r="AG41" s="649"/>
      <c r="AH41" s="649"/>
      <c r="AI41" s="649"/>
      <c r="AJ41" s="649"/>
      <c r="AK41" s="649"/>
      <c r="AL41" s="650" t="s">
        <v>231</v>
      </c>
      <c r="AM41" s="651"/>
      <c r="AN41" s="651"/>
      <c r="AO41" s="652"/>
      <c r="AQ41" s="723" t="s">
        <v>346</v>
      </c>
      <c r="AR41" s="724"/>
      <c r="AS41" s="724"/>
      <c r="AT41" s="724"/>
      <c r="AU41" s="724"/>
      <c r="AV41" s="724"/>
      <c r="AW41" s="724"/>
      <c r="AX41" s="724"/>
      <c r="AY41" s="725"/>
      <c r="AZ41" s="645">
        <v>4579173</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128</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128</v>
      </c>
      <c r="DA41" s="679"/>
      <c r="DB41" s="679"/>
      <c r="DC41" s="683"/>
      <c r="DD41" s="654" t="s">
        <v>128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349</v>
      </c>
      <c r="C42" s="696"/>
      <c r="D42" s="696"/>
      <c r="E42" s="696"/>
      <c r="F42" s="696"/>
      <c r="G42" s="696"/>
      <c r="H42" s="696"/>
      <c r="I42" s="696"/>
      <c r="J42" s="696"/>
      <c r="K42" s="696"/>
      <c r="L42" s="696"/>
      <c r="M42" s="696"/>
      <c r="N42" s="696"/>
      <c r="O42" s="696"/>
      <c r="P42" s="696"/>
      <c r="Q42" s="697"/>
      <c r="R42" s="730">
        <v>175699538</v>
      </c>
      <c r="S42" s="731"/>
      <c r="T42" s="731"/>
      <c r="U42" s="731"/>
      <c r="V42" s="731"/>
      <c r="W42" s="731"/>
      <c r="X42" s="731"/>
      <c r="Y42" s="739"/>
      <c r="Z42" s="740">
        <v>100</v>
      </c>
      <c r="AA42" s="740"/>
      <c r="AB42" s="740"/>
      <c r="AC42" s="740"/>
      <c r="AD42" s="741">
        <v>95076608</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11063005</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340</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15940948</v>
      </c>
      <c r="CS42" s="646"/>
      <c r="CT42" s="646"/>
      <c r="CU42" s="646"/>
      <c r="CV42" s="646"/>
      <c r="CW42" s="646"/>
      <c r="CX42" s="646"/>
      <c r="CY42" s="647"/>
      <c r="CZ42" s="650">
        <v>9.1</v>
      </c>
      <c r="DA42" s="651"/>
      <c r="DB42" s="651"/>
      <c r="DC42" s="663"/>
      <c r="DD42" s="654">
        <v>6204301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358373</v>
      </c>
      <c r="CS43" s="681"/>
      <c r="CT43" s="681"/>
      <c r="CU43" s="681"/>
      <c r="CV43" s="681"/>
      <c r="CW43" s="681"/>
      <c r="CX43" s="681"/>
      <c r="CY43" s="682"/>
      <c r="CZ43" s="650">
        <v>0.2</v>
      </c>
      <c r="DA43" s="679"/>
      <c r="DB43" s="679"/>
      <c r="DC43" s="683"/>
      <c r="DD43" s="654">
        <v>358373</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301</v>
      </c>
      <c r="CE44" s="758"/>
      <c r="CF44" s="642" t="s">
        <v>354</v>
      </c>
      <c r="CG44" s="643"/>
      <c r="CH44" s="643"/>
      <c r="CI44" s="643"/>
      <c r="CJ44" s="643"/>
      <c r="CK44" s="643"/>
      <c r="CL44" s="643"/>
      <c r="CM44" s="643"/>
      <c r="CN44" s="643"/>
      <c r="CO44" s="643"/>
      <c r="CP44" s="643"/>
      <c r="CQ44" s="644"/>
      <c r="CR44" s="645">
        <v>15926822</v>
      </c>
      <c r="CS44" s="646"/>
      <c r="CT44" s="646"/>
      <c r="CU44" s="646"/>
      <c r="CV44" s="646"/>
      <c r="CW44" s="646"/>
      <c r="CX44" s="646"/>
      <c r="CY44" s="647"/>
      <c r="CZ44" s="650">
        <v>9.1</v>
      </c>
      <c r="DA44" s="651"/>
      <c r="DB44" s="651"/>
      <c r="DC44" s="663"/>
      <c r="DD44" s="654">
        <v>6204301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355</v>
      </c>
      <c r="CG45" s="643"/>
      <c r="CH45" s="643"/>
      <c r="CI45" s="643"/>
      <c r="CJ45" s="643"/>
      <c r="CK45" s="643"/>
      <c r="CL45" s="643"/>
      <c r="CM45" s="643"/>
      <c r="CN45" s="643"/>
      <c r="CO45" s="643"/>
      <c r="CP45" s="643"/>
      <c r="CQ45" s="644"/>
      <c r="CR45" s="645">
        <v>4488831</v>
      </c>
      <c r="CS45" s="681"/>
      <c r="CT45" s="681"/>
      <c r="CU45" s="681"/>
      <c r="CV45" s="681"/>
      <c r="CW45" s="681"/>
      <c r="CX45" s="681"/>
      <c r="CY45" s="682"/>
      <c r="CZ45" s="650">
        <v>2.6</v>
      </c>
      <c r="DA45" s="679"/>
      <c r="DB45" s="679"/>
      <c r="DC45" s="683"/>
      <c r="DD45" s="654">
        <v>587364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11426251</v>
      </c>
      <c r="CS46" s="646"/>
      <c r="CT46" s="646"/>
      <c r="CU46" s="646"/>
      <c r="CV46" s="646"/>
      <c r="CW46" s="646"/>
      <c r="CX46" s="646"/>
      <c r="CY46" s="647"/>
      <c r="CZ46" s="650">
        <v>6.6</v>
      </c>
      <c r="DA46" s="651"/>
      <c r="DB46" s="651"/>
      <c r="DC46" s="663"/>
      <c r="DD46" s="654">
        <v>5605197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14126</v>
      </c>
      <c r="CS47" s="681"/>
      <c r="CT47" s="681"/>
      <c r="CU47" s="681"/>
      <c r="CV47" s="681"/>
      <c r="CW47" s="681"/>
      <c r="CX47" s="681"/>
      <c r="CY47" s="682"/>
      <c r="CZ47" s="650">
        <v>0</v>
      </c>
      <c r="DA47" s="679"/>
      <c r="DB47" s="679"/>
      <c r="DC47" s="683"/>
      <c r="DD47" s="654" t="s">
        <v>136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360</v>
      </c>
      <c r="CD48" s="761"/>
      <c r="CE48" s="762"/>
      <c r="CF48" s="642" t="s">
        <v>361</v>
      </c>
      <c r="CG48" s="643"/>
      <c r="CH48" s="643"/>
      <c r="CI48" s="643"/>
      <c r="CJ48" s="643"/>
      <c r="CK48" s="643"/>
      <c r="CL48" s="643"/>
      <c r="CM48" s="643"/>
      <c r="CN48" s="643"/>
      <c r="CO48" s="643"/>
      <c r="CP48" s="643"/>
      <c r="CQ48" s="644"/>
      <c r="CR48" s="645" t="s">
        <v>231</v>
      </c>
      <c r="CS48" s="646"/>
      <c r="CT48" s="646"/>
      <c r="CU48" s="646"/>
      <c r="CV48" s="646"/>
      <c r="CW48" s="646"/>
      <c r="CX48" s="646"/>
      <c r="CY48" s="647"/>
      <c r="CZ48" s="650" t="s">
        <v>136</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362</v>
      </c>
      <c r="CE49" s="696"/>
      <c r="CF49" s="696"/>
      <c r="CG49" s="696"/>
      <c r="CH49" s="696"/>
      <c r="CI49" s="696"/>
      <c r="CJ49" s="696"/>
      <c r="CK49" s="696"/>
      <c r="CL49" s="696"/>
      <c r="CM49" s="696"/>
      <c r="CN49" s="696"/>
      <c r="CO49" s="696"/>
      <c r="CP49" s="696"/>
      <c r="CQ49" s="697"/>
      <c r="CR49" s="730">
        <v>174383943</v>
      </c>
      <c r="CS49" s="716"/>
      <c r="CT49" s="716"/>
      <c r="CU49" s="716"/>
      <c r="CV49" s="716"/>
      <c r="CW49" s="716"/>
      <c r="CX49" s="716"/>
      <c r="CY49" s="747"/>
      <c r="CZ49" s="742">
        <v>100</v>
      </c>
      <c r="DA49" s="748"/>
      <c r="DB49" s="748"/>
      <c r="DC49" s="749"/>
      <c r="DD49" s="750">
        <v>113302987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7mKa9GVibWTi4RFSEZNLxCZxg6HsR2bHwURiDxj0tZBP40eH65X/2QEGHXb5Eoyk/NEB8f1E4H6IsTHyixgYw==" saltValue="D3a4tle8LFUYrXzdk/Dca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385</v>
      </c>
      <c r="C7" s="778"/>
      <c r="D7" s="778"/>
      <c r="E7" s="778"/>
      <c r="F7" s="778"/>
      <c r="G7" s="778"/>
      <c r="H7" s="778"/>
      <c r="I7" s="778"/>
      <c r="J7" s="778"/>
      <c r="K7" s="778"/>
      <c r="L7" s="778"/>
      <c r="M7" s="778"/>
      <c r="N7" s="778"/>
      <c r="O7" s="778"/>
      <c r="P7" s="779"/>
      <c r="Q7" s="780">
        <v>176366</v>
      </c>
      <c r="R7" s="781"/>
      <c r="S7" s="781"/>
      <c r="T7" s="781"/>
      <c r="U7" s="781"/>
      <c r="V7" s="781">
        <v>175091</v>
      </c>
      <c r="W7" s="781"/>
      <c r="X7" s="781"/>
      <c r="Y7" s="781"/>
      <c r="Z7" s="781"/>
      <c r="AA7" s="781">
        <v>1274</v>
      </c>
      <c r="AB7" s="781"/>
      <c r="AC7" s="781"/>
      <c r="AD7" s="781"/>
      <c r="AE7" s="782"/>
      <c r="AF7" s="783">
        <v>598</v>
      </c>
      <c r="AG7" s="784"/>
      <c r="AH7" s="784"/>
      <c r="AI7" s="784"/>
      <c r="AJ7" s="785"/>
      <c r="AK7" s="822">
        <v>5729</v>
      </c>
      <c r="AL7" s="823"/>
      <c r="AM7" s="823"/>
      <c r="AN7" s="823"/>
      <c r="AO7" s="823"/>
      <c r="AP7" s="823">
        <v>137713</v>
      </c>
      <c r="AQ7" s="823"/>
      <c r="AR7" s="823"/>
      <c r="AS7" s="823"/>
      <c r="AT7" s="823"/>
      <c r="AU7" s="824"/>
      <c r="AV7" s="824"/>
      <c r="AW7" s="824"/>
      <c r="AX7" s="824"/>
      <c r="AY7" s="825"/>
      <c r="AZ7" s="253"/>
      <c r="BA7" s="253"/>
      <c r="BB7" s="253"/>
      <c r="BC7" s="253"/>
      <c r="BD7" s="253"/>
      <c r="BE7" s="254"/>
      <c r="BF7" s="254"/>
      <c r="BG7" s="254"/>
      <c r="BH7" s="254"/>
      <c r="BI7" s="254"/>
      <c r="BJ7" s="254"/>
      <c r="BK7" s="254"/>
      <c r="BL7" s="254"/>
      <c r="BM7" s="254"/>
      <c r="BN7" s="254"/>
      <c r="BO7" s="254"/>
      <c r="BP7" s="254"/>
      <c r="BQ7" s="260">
        <v>1</v>
      </c>
      <c r="BR7" s="261"/>
      <c r="BS7" s="826" t="s">
        <v>609</v>
      </c>
      <c r="BT7" s="827"/>
      <c r="BU7" s="827"/>
      <c r="BV7" s="827"/>
      <c r="BW7" s="827"/>
      <c r="BX7" s="827"/>
      <c r="BY7" s="827"/>
      <c r="BZ7" s="827"/>
      <c r="CA7" s="827"/>
      <c r="CB7" s="827"/>
      <c r="CC7" s="827"/>
      <c r="CD7" s="827"/>
      <c r="CE7" s="827"/>
      <c r="CF7" s="827"/>
      <c r="CG7" s="828"/>
      <c r="CH7" s="819">
        <v>0</v>
      </c>
      <c r="CI7" s="820"/>
      <c r="CJ7" s="820"/>
      <c r="CK7" s="820"/>
      <c r="CL7" s="821"/>
      <c r="CM7" s="819">
        <v>592</v>
      </c>
      <c r="CN7" s="820"/>
      <c r="CO7" s="820"/>
      <c r="CP7" s="820"/>
      <c r="CQ7" s="821"/>
      <c r="CR7" s="819">
        <v>500</v>
      </c>
      <c r="CS7" s="820"/>
      <c r="CT7" s="820"/>
      <c r="CU7" s="820"/>
      <c r="CV7" s="821"/>
      <c r="CW7" s="819">
        <v>53</v>
      </c>
      <c r="CX7" s="820"/>
      <c r="CY7" s="820"/>
      <c r="CZ7" s="820"/>
      <c r="DA7" s="821"/>
      <c r="DB7" s="819" t="s">
        <v>599</v>
      </c>
      <c r="DC7" s="820"/>
      <c r="DD7" s="820"/>
      <c r="DE7" s="820"/>
      <c r="DF7" s="821"/>
      <c r="DG7" s="819" t="s">
        <v>599</v>
      </c>
      <c r="DH7" s="820"/>
      <c r="DI7" s="820"/>
      <c r="DJ7" s="820"/>
      <c r="DK7" s="821"/>
      <c r="DL7" s="819" t="s">
        <v>599</v>
      </c>
      <c r="DM7" s="820"/>
      <c r="DN7" s="820"/>
      <c r="DO7" s="820"/>
      <c r="DP7" s="821"/>
      <c r="DQ7" s="819" t="s">
        <v>599</v>
      </c>
      <c r="DR7" s="820"/>
      <c r="DS7" s="820"/>
      <c r="DT7" s="820"/>
      <c r="DU7" s="821"/>
      <c r="DV7" s="798"/>
      <c r="DW7" s="799"/>
      <c r="DX7" s="799"/>
      <c r="DY7" s="799"/>
      <c r="DZ7" s="800"/>
      <c r="EA7" s="255"/>
    </row>
    <row r="8" spans="1:131" s="256" customFormat="1" ht="26.25" customHeight="1">
      <c r="A8" s="262">
        <v>2</v>
      </c>
      <c r="B8" s="801" t="s">
        <v>386</v>
      </c>
      <c r="C8" s="802"/>
      <c r="D8" s="802"/>
      <c r="E8" s="802"/>
      <c r="F8" s="802"/>
      <c r="G8" s="802"/>
      <c r="H8" s="802"/>
      <c r="I8" s="802"/>
      <c r="J8" s="802"/>
      <c r="K8" s="802"/>
      <c r="L8" s="802"/>
      <c r="M8" s="802"/>
      <c r="N8" s="802"/>
      <c r="O8" s="802"/>
      <c r="P8" s="803"/>
      <c r="Q8" s="804">
        <v>136</v>
      </c>
      <c r="R8" s="805"/>
      <c r="S8" s="805"/>
      <c r="T8" s="805"/>
      <c r="U8" s="805"/>
      <c r="V8" s="805">
        <v>121</v>
      </c>
      <c r="W8" s="805"/>
      <c r="X8" s="805"/>
      <c r="Y8" s="805"/>
      <c r="Z8" s="805"/>
      <c r="AA8" s="805">
        <v>15</v>
      </c>
      <c r="AB8" s="805"/>
      <c r="AC8" s="805"/>
      <c r="AD8" s="805"/>
      <c r="AE8" s="806"/>
      <c r="AF8" s="807">
        <v>15</v>
      </c>
      <c r="AG8" s="808"/>
      <c r="AH8" s="808"/>
      <c r="AI8" s="808"/>
      <c r="AJ8" s="809"/>
      <c r="AK8" s="810">
        <v>52</v>
      </c>
      <c r="AL8" s="811"/>
      <c r="AM8" s="811"/>
      <c r="AN8" s="811"/>
      <c r="AO8" s="811"/>
      <c r="AP8" s="812" t="s">
        <v>525</v>
      </c>
      <c r="AQ8" s="813"/>
      <c r="AR8" s="813"/>
      <c r="AS8" s="813"/>
      <c r="AT8" s="810"/>
      <c r="AU8" s="814"/>
      <c r="AV8" s="814"/>
      <c r="AW8" s="814"/>
      <c r="AX8" s="814"/>
      <c r="AY8" s="815"/>
      <c r="AZ8" s="253"/>
      <c r="BA8" s="253"/>
      <c r="BB8" s="253"/>
      <c r="BC8" s="253"/>
      <c r="BD8" s="253"/>
      <c r="BE8" s="254"/>
      <c r="BF8" s="254"/>
      <c r="BG8" s="254"/>
      <c r="BH8" s="254"/>
      <c r="BI8" s="254"/>
      <c r="BJ8" s="254"/>
      <c r="BK8" s="254"/>
      <c r="BL8" s="254"/>
      <c r="BM8" s="254"/>
      <c r="BN8" s="254"/>
      <c r="BO8" s="254"/>
      <c r="BP8" s="254"/>
      <c r="BQ8" s="263">
        <v>2</v>
      </c>
      <c r="BR8" s="264"/>
      <c r="BS8" s="816" t="s">
        <v>610</v>
      </c>
      <c r="BT8" s="817"/>
      <c r="BU8" s="817"/>
      <c r="BV8" s="817"/>
      <c r="BW8" s="817"/>
      <c r="BX8" s="817"/>
      <c r="BY8" s="817"/>
      <c r="BZ8" s="817"/>
      <c r="CA8" s="817"/>
      <c r="CB8" s="817"/>
      <c r="CC8" s="817"/>
      <c r="CD8" s="817"/>
      <c r="CE8" s="817"/>
      <c r="CF8" s="817"/>
      <c r="CG8" s="818"/>
      <c r="CH8" s="829">
        <v>-13</v>
      </c>
      <c r="CI8" s="813"/>
      <c r="CJ8" s="813"/>
      <c r="CK8" s="813"/>
      <c r="CL8" s="830"/>
      <c r="CM8" s="829">
        <v>190</v>
      </c>
      <c r="CN8" s="813"/>
      <c r="CO8" s="813"/>
      <c r="CP8" s="813"/>
      <c r="CQ8" s="830"/>
      <c r="CR8" s="829">
        <v>61</v>
      </c>
      <c r="CS8" s="813"/>
      <c r="CT8" s="813"/>
      <c r="CU8" s="813"/>
      <c r="CV8" s="830"/>
      <c r="CW8" s="829" t="s">
        <v>599</v>
      </c>
      <c r="CX8" s="813"/>
      <c r="CY8" s="813"/>
      <c r="CZ8" s="813"/>
      <c r="DA8" s="830"/>
      <c r="DB8" s="829" t="s">
        <v>599</v>
      </c>
      <c r="DC8" s="813"/>
      <c r="DD8" s="813"/>
      <c r="DE8" s="813"/>
      <c r="DF8" s="830"/>
      <c r="DG8" s="829" t="s">
        <v>599</v>
      </c>
      <c r="DH8" s="813"/>
      <c r="DI8" s="813"/>
      <c r="DJ8" s="813"/>
      <c r="DK8" s="830"/>
      <c r="DL8" s="829" t="s">
        <v>599</v>
      </c>
      <c r="DM8" s="813"/>
      <c r="DN8" s="813"/>
      <c r="DO8" s="813"/>
      <c r="DP8" s="830"/>
      <c r="DQ8" s="829" t="s">
        <v>599</v>
      </c>
      <c r="DR8" s="813"/>
      <c r="DS8" s="813"/>
      <c r="DT8" s="813"/>
      <c r="DU8" s="830"/>
      <c r="DV8" s="831"/>
      <c r="DW8" s="832"/>
      <c r="DX8" s="832"/>
      <c r="DY8" s="832"/>
      <c r="DZ8" s="833"/>
      <c r="EA8" s="255"/>
    </row>
    <row r="9" spans="1:131" s="256" customFormat="1" ht="26.25" customHeight="1">
      <c r="A9" s="262">
        <v>3</v>
      </c>
      <c r="B9" s="801" t="s">
        <v>387</v>
      </c>
      <c r="C9" s="802"/>
      <c r="D9" s="802"/>
      <c r="E9" s="802"/>
      <c r="F9" s="802"/>
      <c r="G9" s="802"/>
      <c r="H9" s="802"/>
      <c r="I9" s="802"/>
      <c r="J9" s="802"/>
      <c r="K9" s="802"/>
      <c r="L9" s="802"/>
      <c r="M9" s="802"/>
      <c r="N9" s="802"/>
      <c r="O9" s="802"/>
      <c r="P9" s="803"/>
      <c r="Q9" s="804">
        <v>22</v>
      </c>
      <c r="R9" s="805"/>
      <c r="S9" s="805"/>
      <c r="T9" s="805"/>
      <c r="U9" s="805"/>
      <c r="V9" s="805">
        <v>15</v>
      </c>
      <c r="W9" s="805"/>
      <c r="X9" s="805"/>
      <c r="Y9" s="805"/>
      <c r="Z9" s="805"/>
      <c r="AA9" s="805">
        <v>8</v>
      </c>
      <c r="AB9" s="805"/>
      <c r="AC9" s="805"/>
      <c r="AD9" s="805"/>
      <c r="AE9" s="806"/>
      <c r="AF9" s="807">
        <v>5</v>
      </c>
      <c r="AG9" s="808"/>
      <c r="AH9" s="808"/>
      <c r="AI9" s="808"/>
      <c r="AJ9" s="809"/>
      <c r="AK9" s="812" t="s">
        <v>525</v>
      </c>
      <c r="AL9" s="813"/>
      <c r="AM9" s="813"/>
      <c r="AN9" s="813"/>
      <c r="AO9" s="810"/>
      <c r="AP9" s="812" t="s">
        <v>525</v>
      </c>
      <c r="AQ9" s="813"/>
      <c r="AR9" s="813"/>
      <c r="AS9" s="813"/>
      <c r="AT9" s="810"/>
      <c r="AU9" s="814"/>
      <c r="AV9" s="814"/>
      <c r="AW9" s="814"/>
      <c r="AX9" s="814"/>
      <c r="AY9" s="815"/>
      <c r="AZ9" s="253"/>
      <c r="BA9" s="253"/>
      <c r="BB9" s="253"/>
      <c r="BC9" s="253"/>
      <c r="BD9" s="253"/>
      <c r="BE9" s="254"/>
      <c r="BF9" s="254"/>
      <c r="BG9" s="254"/>
      <c r="BH9" s="254"/>
      <c r="BI9" s="254"/>
      <c r="BJ9" s="254"/>
      <c r="BK9" s="254"/>
      <c r="BL9" s="254"/>
      <c r="BM9" s="254"/>
      <c r="BN9" s="254"/>
      <c r="BO9" s="254"/>
      <c r="BP9" s="254"/>
      <c r="BQ9" s="263">
        <v>3</v>
      </c>
      <c r="BR9" s="264"/>
      <c r="BS9" s="816" t="s">
        <v>611</v>
      </c>
      <c r="BT9" s="817"/>
      <c r="BU9" s="817"/>
      <c r="BV9" s="817"/>
      <c r="BW9" s="817"/>
      <c r="BX9" s="817"/>
      <c r="BY9" s="817"/>
      <c r="BZ9" s="817"/>
      <c r="CA9" s="817"/>
      <c r="CB9" s="817"/>
      <c r="CC9" s="817"/>
      <c r="CD9" s="817"/>
      <c r="CE9" s="817"/>
      <c r="CF9" s="817"/>
      <c r="CG9" s="818"/>
      <c r="CH9" s="829">
        <v>1</v>
      </c>
      <c r="CI9" s="813"/>
      <c r="CJ9" s="813"/>
      <c r="CK9" s="813"/>
      <c r="CL9" s="830"/>
      <c r="CM9" s="829">
        <v>332</v>
      </c>
      <c r="CN9" s="813"/>
      <c r="CO9" s="813"/>
      <c r="CP9" s="813"/>
      <c r="CQ9" s="830"/>
      <c r="CR9" s="829">
        <v>300</v>
      </c>
      <c r="CS9" s="813"/>
      <c r="CT9" s="813"/>
      <c r="CU9" s="813"/>
      <c r="CV9" s="830"/>
      <c r="CW9" s="829">
        <v>20</v>
      </c>
      <c r="CX9" s="813"/>
      <c r="CY9" s="813"/>
      <c r="CZ9" s="813"/>
      <c r="DA9" s="830"/>
      <c r="DB9" s="829" t="s">
        <v>599</v>
      </c>
      <c r="DC9" s="813"/>
      <c r="DD9" s="813"/>
      <c r="DE9" s="813"/>
      <c r="DF9" s="830"/>
      <c r="DG9" s="829" t="s">
        <v>599</v>
      </c>
      <c r="DH9" s="813"/>
      <c r="DI9" s="813"/>
      <c r="DJ9" s="813"/>
      <c r="DK9" s="830"/>
      <c r="DL9" s="829" t="s">
        <v>599</v>
      </c>
      <c r="DM9" s="813"/>
      <c r="DN9" s="813"/>
      <c r="DO9" s="813"/>
      <c r="DP9" s="830"/>
      <c r="DQ9" s="829" t="s">
        <v>599</v>
      </c>
      <c r="DR9" s="813"/>
      <c r="DS9" s="813"/>
      <c r="DT9" s="813"/>
      <c r="DU9" s="830"/>
      <c r="DV9" s="831"/>
      <c r="DW9" s="832"/>
      <c r="DX9" s="832"/>
      <c r="DY9" s="832"/>
      <c r="DZ9" s="833"/>
      <c r="EA9" s="255"/>
    </row>
    <row r="10" spans="1:131" s="256" customFormat="1" ht="26.25" customHeight="1">
      <c r="A10" s="262">
        <v>4</v>
      </c>
      <c r="B10" s="801" t="s">
        <v>388</v>
      </c>
      <c r="C10" s="802"/>
      <c r="D10" s="802"/>
      <c r="E10" s="802"/>
      <c r="F10" s="802"/>
      <c r="G10" s="802"/>
      <c r="H10" s="802"/>
      <c r="I10" s="802"/>
      <c r="J10" s="802"/>
      <c r="K10" s="802"/>
      <c r="L10" s="802"/>
      <c r="M10" s="802"/>
      <c r="N10" s="802"/>
      <c r="O10" s="802"/>
      <c r="P10" s="803"/>
      <c r="Q10" s="804">
        <v>44</v>
      </c>
      <c r="R10" s="805"/>
      <c r="S10" s="805"/>
      <c r="T10" s="805"/>
      <c r="U10" s="805"/>
      <c r="V10" s="805">
        <v>25</v>
      </c>
      <c r="W10" s="805"/>
      <c r="X10" s="805"/>
      <c r="Y10" s="805"/>
      <c r="Z10" s="805"/>
      <c r="AA10" s="805">
        <v>19</v>
      </c>
      <c r="AB10" s="805"/>
      <c r="AC10" s="805"/>
      <c r="AD10" s="805"/>
      <c r="AE10" s="806"/>
      <c r="AF10" s="807" t="s">
        <v>389</v>
      </c>
      <c r="AG10" s="808"/>
      <c r="AH10" s="808"/>
      <c r="AI10" s="808"/>
      <c r="AJ10" s="809"/>
      <c r="AK10" s="810">
        <v>11</v>
      </c>
      <c r="AL10" s="811"/>
      <c r="AM10" s="811"/>
      <c r="AN10" s="811"/>
      <c r="AO10" s="811"/>
      <c r="AP10" s="811">
        <v>37</v>
      </c>
      <c r="AQ10" s="811"/>
      <c r="AR10" s="811"/>
      <c r="AS10" s="811"/>
      <c r="AT10" s="811"/>
      <c r="AU10" s="814"/>
      <c r="AV10" s="814"/>
      <c r="AW10" s="814"/>
      <c r="AX10" s="814"/>
      <c r="AY10" s="815"/>
      <c r="AZ10" s="253"/>
      <c r="BA10" s="253"/>
      <c r="BB10" s="253"/>
      <c r="BC10" s="253"/>
      <c r="BD10" s="253"/>
      <c r="BE10" s="254"/>
      <c r="BF10" s="254"/>
      <c r="BG10" s="254"/>
      <c r="BH10" s="254"/>
      <c r="BI10" s="254"/>
      <c r="BJ10" s="254"/>
      <c r="BK10" s="254"/>
      <c r="BL10" s="254"/>
      <c r="BM10" s="254"/>
      <c r="BN10" s="254"/>
      <c r="BO10" s="254"/>
      <c r="BP10" s="254"/>
      <c r="BQ10" s="263">
        <v>4</v>
      </c>
      <c r="BR10" s="264"/>
      <c r="BS10" s="816" t="s">
        <v>612</v>
      </c>
      <c r="BT10" s="817"/>
      <c r="BU10" s="817"/>
      <c r="BV10" s="817"/>
      <c r="BW10" s="817"/>
      <c r="BX10" s="817"/>
      <c r="BY10" s="817"/>
      <c r="BZ10" s="817"/>
      <c r="CA10" s="817"/>
      <c r="CB10" s="817"/>
      <c r="CC10" s="817"/>
      <c r="CD10" s="817"/>
      <c r="CE10" s="817"/>
      <c r="CF10" s="817"/>
      <c r="CG10" s="818"/>
      <c r="CH10" s="829">
        <v>49</v>
      </c>
      <c r="CI10" s="813"/>
      <c r="CJ10" s="813"/>
      <c r="CK10" s="813"/>
      <c r="CL10" s="830"/>
      <c r="CM10" s="829">
        <v>649</v>
      </c>
      <c r="CN10" s="813"/>
      <c r="CO10" s="813"/>
      <c r="CP10" s="813"/>
      <c r="CQ10" s="830"/>
      <c r="CR10" s="829">
        <v>175</v>
      </c>
      <c r="CS10" s="813"/>
      <c r="CT10" s="813"/>
      <c r="CU10" s="813"/>
      <c r="CV10" s="830"/>
      <c r="CW10" s="829" t="s">
        <v>599</v>
      </c>
      <c r="CX10" s="813"/>
      <c r="CY10" s="813"/>
      <c r="CZ10" s="813"/>
      <c r="DA10" s="830"/>
      <c r="DB10" s="829">
        <v>750</v>
      </c>
      <c r="DC10" s="813"/>
      <c r="DD10" s="813"/>
      <c r="DE10" s="813"/>
      <c r="DF10" s="830"/>
      <c r="DG10" s="829" t="s">
        <v>525</v>
      </c>
      <c r="DH10" s="813"/>
      <c r="DI10" s="813"/>
      <c r="DJ10" s="813"/>
      <c r="DK10" s="830"/>
      <c r="DL10" s="829" t="s">
        <v>599</v>
      </c>
      <c r="DM10" s="813"/>
      <c r="DN10" s="813"/>
      <c r="DO10" s="813"/>
      <c r="DP10" s="830"/>
      <c r="DQ10" s="829" t="s">
        <v>599</v>
      </c>
      <c r="DR10" s="813"/>
      <c r="DS10" s="813"/>
      <c r="DT10" s="813"/>
      <c r="DU10" s="830"/>
      <c r="DV10" s="831"/>
      <c r="DW10" s="832"/>
      <c r="DX10" s="832"/>
      <c r="DY10" s="832"/>
      <c r="DZ10" s="833"/>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4"/>
      <c r="AV11" s="814"/>
      <c r="AW11" s="814"/>
      <c r="AX11" s="814"/>
      <c r="AY11" s="815"/>
      <c r="AZ11" s="253"/>
      <c r="BA11" s="253"/>
      <c r="BB11" s="253"/>
      <c r="BC11" s="253"/>
      <c r="BD11" s="253"/>
      <c r="BE11" s="254"/>
      <c r="BF11" s="254"/>
      <c r="BG11" s="254"/>
      <c r="BH11" s="254"/>
      <c r="BI11" s="254"/>
      <c r="BJ11" s="254"/>
      <c r="BK11" s="254"/>
      <c r="BL11" s="254"/>
      <c r="BM11" s="254"/>
      <c r="BN11" s="254"/>
      <c r="BO11" s="254"/>
      <c r="BP11" s="254"/>
      <c r="BQ11" s="263">
        <v>5</v>
      </c>
      <c r="BR11" s="264"/>
      <c r="BS11" s="816" t="s">
        <v>613</v>
      </c>
      <c r="BT11" s="817"/>
      <c r="BU11" s="817"/>
      <c r="BV11" s="817"/>
      <c r="BW11" s="817"/>
      <c r="BX11" s="817"/>
      <c r="BY11" s="817"/>
      <c r="BZ11" s="817"/>
      <c r="CA11" s="817"/>
      <c r="CB11" s="817"/>
      <c r="CC11" s="817"/>
      <c r="CD11" s="817"/>
      <c r="CE11" s="817"/>
      <c r="CF11" s="817"/>
      <c r="CG11" s="818"/>
      <c r="CH11" s="829">
        <v>11</v>
      </c>
      <c r="CI11" s="813"/>
      <c r="CJ11" s="813"/>
      <c r="CK11" s="813"/>
      <c r="CL11" s="830"/>
      <c r="CM11" s="829">
        <v>114</v>
      </c>
      <c r="CN11" s="813"/>
      <c r="CO11" s="813"/>
      <c r="CP11" s="813"/>
      <c r="CQ11" s="830"/>
      <c r="CR11" s="829">
        <v>36</v>
      </c>
      <c r="CS11" s="813"/>
      <c r="CT11" s="813"/>
      <c r="CU11" s="813"/>
      <c r="CV11" s="830"/>
      <c r="CW11" s="829" t="s">
        <v>599</v>
      </c>
      <c r="CX11" s="813"/>
      <c r="CY11" s="813"/>
      <c r="CZ11" s="813"/>
      <c r="DA11" s="830"/>
      <c r="DB11" s="829" t="s">
        <v>599</v>
      </c>
      <c r="DC11" s="813"/>
      <c r="DD11" s="813"/>
      <c r="DE11" s="813"/>
      <c r="DF11" s="830"/>
      <c r="DG11" s="829" t="s">
        <v>599</v>
      </c>
      <c r="DH11" s="813"/>
      <c r="DI11" s="813"/>
      <c r="DJ11" s="813"/>
      <c r="DK11" s="830"/>
      <c r="DL11" s="829" t="s">
        <v>599</v>
      </c>
      <c r="DM11" s="813"/>
      <c r="DN11" s="813"/>
      <c r="DO11" s="813"/>
      <c r="DP11" s="830"/>
      <c r="DQ11" s="829" t="s">
        <v>599</v>
      </c>
      <c r="DR11" s="813"/>
      <c r="DS11" s="813"/>
      <c r="DT11" s="813"/>
      <c r="DU11" s="830"/>
      <c r="DV11" s="831"/>
      <c r="DW11" s="832"/>
      <c r="DX11" s="832"/>
      <c r="DY11" s="832"/>
      <c r="DZ11" s="833"/>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4"/>
      <c r="AV12" s="814"/>
      <c r="AW12" s="814"/>
      <c r="AX12" s="814"/>
      <c r="AY12" s="815"/>
      <c r="AZ12" s="253"/>
      <c r="BA12" s="253"/>
      <c r="BB12" s="253"/>
      <c r="BC12" s="253"/>
      <c r="BD12" s="253"/>
      <c r="BE12" s="254"/>
      <c r="BF12" s="254"/>
      <c r="BG12" s="254"/>
      <c r="BH12" s="254"/>
      <c r="BI12" s="254"/>
      <c r="BJ12" s="254"/>
      <c r="BK12" s="254"/>
      <c r="BL12" s="254"/>
      <c r="BM12" s="254"/>
      <c r="BN12" s="254"/>
      <c r="BO12" s="254"/>
      <c r="BP12" s="254"/>
      <c r="BQ12" s="263">
        <v>6</v>
      </c>
      <c r="BR12" s="264"/>
      <c r="BS12" s="816" t="s">
        <v>614</v>
      </c>
      <c r="BT12" s="817"/>
      <c r="BU12" s="817"/>
      <c r="BV12" s="817"/>
      <c r="BW12" s="817"/>
      <c r="BX12" s="817"/>
      <c r="BY12" s="817"/>
      <c r="BZ12" s="817"/>
      <c r="CA12" s="817"/>
      <c r="CB12" s="817"/>
      <c r="CC12" s="817"/>
      <c r="CD12" s="817"/>
      <c r="CE12" s="817"/>
      <c r="CF12" s="817"/>
      <c r="CG12" s="818"/>
      <c r="CH12" s="829">
        <v>-18</v>
      </c>
      <c r="CI12" s="813"/>
      <c r="CJ12" s="813"/>
      <c r="CK12" s="813"/>
      <c r="CL12" s="830"/>
      <c r="CM12" s="829">
        <v>2334</v>
      </c>
      <c r="CN12" s="813"/>
      <c r="CO12" s="813"/>
      <c r="CP12" s="813"/>
      <c r="CQ12" s="830"/>
      <c r="CR12" s="829">
        <v>510</v>
      </c>
      <c r="CS12" s="813"/>
      <c r="CT12" s="813"/>
      <c r="CU12" s="813"/>
      <c r="CV12" s="830"/>
      <c r="CW12" s="829">
        <v>9</v>
      </c>
      <c r="CX12" s="813"/>
      <c r="CY12" s="813"/>
      <c r="CZ12" s="813"/>
      <c r="DA12" s="830"/>
      <c r="DB12" s="829" t="s">
        <v>599</v>
      </c>
      <c r="DC12" s="813"/>
      <c r="DD12" s="813"/>
      <c r="DE12" s="813"/>
      <c r="DF12" s="830"/>
      <c r="DG12" s="829" t="s">
        <v>599</v>
      </c>
      <c r="DH12" s="813"/>
      <c r="DI12" s="813"/>
      <c r="DJ12" s="813"/>
      <c r="DK12" s="830"/>
      <c r="DL12" s="829" t="s">
        <v>599</v>
      </c>
      <c r="DM12" s="813"/>
      <c r="DN12" s="813"/>
      <c r="DO12" s="813"/>
      <c r="DP12" s="830"/>
      <c r="DQ12" s="829" t="s">
        <v>599</v>
      </c>
      <c r="DR12" s="813"/>
      <c r="DS12" s="813"/>
      <c r="DT12" s="813"/>
      <c r="DU12" s="830"/>
      <c r="DV12" s="831"/>
      <c r="DW12" s="832"/>
      <c r="DX12" s="832"/>
      <c r="DY12" s="832"/>
      <c r="DZ12" s="833"/>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4"/>
      <c r="AV13" s="814"/>
      <c r="AW13" s="814"/>
      <c r="AX13" s="814"/>
      <c r="AY13" s="815"/>
      <c r="AZ13" s="253"/>
      <c r="BA13" s="253"/>
      <c r="BB13" s="253"/>
      <c r="BC13" s="253"/>
      <c r="BD13" s="253"/>
      <c r="BE13" s="254"/>
      <c r="BF13" s="254"/>
      <c r="BG13" s="254"/>
      <c r="BH13" s="254"/>
      <c r="BI13" s="254"/>
      <c r="BJ13" s="254"/>
      <c r="BK13" s="254"/>
      <c r="BL13" s="254"/>
      <c r="BM13" s="254"/>
      <c r="BN13" s="254"/>
      <c r="BO13" s="254"/>
      <c r="BP13" s="254"/>
      <c r="BQ13" s="263">
        <v>7</v>
      </c>
      <c r="BR13" s="264" t="s">
        <v>594</v>
      </c>
      <c r="BS13" s="816" t="s">
        <v>598</v>
      </c>
      <c r="BT13" s="817"/>
      <c r="BU13" s="817"/>
      <c r="BV13" s="817"/>
      <c r="BW13" s="817"/>
      <c r="BX13" s="817"/>
      <c r="BY13" s="817"/>
      <c r="BZ13" s="817"/>
      <c r="CA13" s="817"/>
      <c r="CB13" s="817"/>
      <c r="CC13" s="817"/>
      <c r="CD13" s="817"/>
      <c r="CE13" s="817"/>
      <c r="CF13" s="817"/>
      <c r="CG13" s="818"/>
      <c r="CH13" s="829">
        <v>86</v>
      </c>
      <c r="CI13" s="813"/>
      <c r="CJ13" s="813"/>
      <c r="CK13" s="813"/>
      <c r="CL13" s="830"/>
      <c r="CM13" s="829">
        <v>951</v>
      </c>
      <c r="CN13" s="813"/>
      <c r="CO13" s="813"/>
      <c r="CP13" s="813"/>
      <c r="CQ13" s="830"/>
      <c r="CR13" s="829">
        <v>10</v>
      </c>
      <c r="CS13" s="813"/>
      <c r="CT13" s="813"/>
      <c r="CU13" s="813"/>
      <c r="CV13" s="830"/>
      <c r="CW13" s="829" t="s">
        <v>525</v>
      </c>
      <c r="CX13" s="813"/>
      <c r="CY13" s="813"/>
      <c r="CZ13" s="813"/>
      <c r="DA13" s="830"/>
      <c r="DB13" s="829">
        <v>5506</v>
      </c>
      <c r="DC13" s="813"/>
      <c r="DD13" s="813"/>
      <c r="DE13" s="813"/>
      <c r="DF13" s="830"/>
      <c r="DG13" s="829">
        <v>5080</v>
      </c>
      <c r="DH13" s="813"/>
      <c r="DI13" s="813"/>
      <c r="DJ13" s="813"/>
      <c r="DK13" s="830"/>
      <c r="DL13" s="829" t="s">
        <v>525</v>
      </c>
      <c r="DM13" s="813"/>
      <c r="DN13" s="813"/>
      <c r="DO13" s="813"/>
      <c r="DP13" s="830"/>
      <c r="DQ13" s="829" t="s">
        <v>525</v>
      </c>
      <c r="DR13" s="813"/>
      <c r="DS13" s="813"/>
      <c r="DT13" s="813"/>
      <c r="DU13" s="830"/>
      <c r="DV13" s="831"/>
      <c r="DW13" s="832"/>
      <c r="DX13" s="832"/>
      <c r="DY13" s="832"/>
      <c r="DZ13" s="833"/>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4"/>
      <c r="AV14" s="814"/>
      <c r="AW14" s="814"/>
      <c r="AX14" s="814"/>
      <c r="AY14" s="815"/>
      <c r="AZ14" s="253"/>
      <c r="BA14" s="253"/>
      <c r="BB14" s="253"/>
      <c r="BC14" s="253"/>
      <c r="BD14" s="253"/>
      <c r="BE14" s="254"/>
      <c r="BF14" s="254"/>
      <c r="BG14" s="254"/>
      <c r="BH14" s="254"/>
      <c r="BI14" s="254"/>
      <c r="BJ14" s="254"/>
      <c r="BK14" s="254"/>
      <c r="BL14" s="254"/>
      <c r="BM14" s="254"/>
      <c r="BN14" s="254"/>
      <c r="BO14" s="254"/>
      <c r="BP14" s="254"/>
      <c r="BQ14" s="263">
        <v>8</v>
      </c>
      <c r="BR14" s="264" t="s">
        <v>594</v>
      </c>
      <c r="BS14" s="816" t="s">
        <v>595</v>
      </c>
      <c r="BT14" s="817"/>
      <c r="BU14" s="817"/>
      <c r="BV14" s="817"/>
      <c r="BW14" s="817"/>
      <c r="BX14" s="817"/>
      <c r="BY14" s="817"/>
      <c r="BZ14" s="817"/>
      <c r="CA14" s="817"/>
      <c r="CB14" s="817"/>
      <c r="CC14" s="817"/>
      <c r="CD14" s="817"/>
      <c r="CE14" s="817"/>
      <c r="CF14" s="817"/>
      <c r="CG14" s="818"/>
      <c r="CH14" s="829">
        <v>427</v>
      </c>
      <c r="CI14" s="813"/>
      <c r="CJ14" s="813"/>
      <c r="CK14" s="813"/>
      <c r="CL14" s="830"/>
      <c r="CM14" s="829">
        <v>10544</v>
      </c>
      <c r="CN14" s="813"/>
      <c r="CO14" s="813"/>
      <c r="CP14" s="813"/>
      <c r="CQ14" s="830"/>
      <c r="CR14" s="829" t="s">
        <v>525</v>
      </c>
      <c r="CS14" s="813"/>
      <c r="CT14" s="813"/>
      <c r="CU14" s="813"/>
      <c r="CV14" s="830"/>
      <c r="CW14" s="829">
        <v>164</v>
      </c>
      <c r="CX14" s="813"/>
      <c r="CY14" s="813"/>
      <c r="CZ14" s="813"/>
      <c r="DA14" s="830"/>
      <c r="DB14" s="829" t="s">
        <v>525</v>
      </c>
      <c r="DC14" s="813"/>
      <c r="DD14" s="813"/>
      <c r="DE14" s="813"/>
      <c r="DF14" s="830"/>
      <c r="DG14" s="829" t="s">
        <v>525</v>
      </c>
      <c r="DH14" s="813"/>
      <c r="DI14" s="813"/>
      <c r="DJ14" s="813"/>
      <c r="DK14" s="830"/>
      <c r="DL14" s="829">
        <v>221</v>
      </c>
      <c r="DM14" s="813"/>
      <c r="DN14" s="813"/>
      <c r="DO14" s="813"/>
      <c r="DP14" s="830"/>
      <c r="DQ14" s="829">
        <v>221</v>
      </c>
      <c r="DR14" s="813"/>
      <c r="DS14" s="813"/>
      <c r="DT14" s="813"/>
      <c r="DU14" s="830"/>
      <c r="DV14" s="831"/>
      <c r="DW14" s="832"/>
      <c r="DX14" s="832"/>
      <c r="DY14" s="832"/>
      <c r="DZ14" s="833"/>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4"/>
      <c r="AV15" s="814"/>
      <c r="AW15" s="814"/>
      <c r="AX15" s="814"/>
      <c r="AY15" s="815"/>
      <c r="AZ15" s="253"/>
      <c r="BA15" s="253"/>
      <c r="BB15" s="253"/>
      <c r="BC15" s="253"/>
      <c r="BD15" s="253"/>
      <c r="BE15" s="254"/>
      <c r="BF15" s="254"/>
      <c r="BG15" s="254"/>
      <c r="BH15" s="254"/>
      <c r="BI15" s="254"/>
      <c r="BJ15" s="254"/>
      <c r="BK15" s="254"/>
      <c r="BL15" s="254"/>
      <c r="BM15" s="254"/>
      <c r="BN15" s="254"/>
      <c r="BO15" s="254"/>
      <c r="BP15" s="254"/>
      <c r="BQ15" s="263">
        <v>9</v>
      </c>
      <c r="BR15" s="264" t="s">
        <v>594</v>
      </c>
      <c r="BS15" s="816" t="s">
        <v>596</v>
      </c>
      <c r="BT15" s="817"/>
      <c r="BU15" s="817"/>
      <c r="BV15" s="817"/>
      <c r="BW15" s="817"/>
      <c r="BX15" s="817"/>
      <c r="BY15" s="817"/>
      <c r="BZ15" s="817"/>
      <c r="CA15" s="817"/>
      <c r="CB15" s="817"/>
      <c r="CC15" s="817"/>
      <c r="CD15" s="817"/>
      <c r="CE15" s="817"/>
      <c r="CF15" s="817"/>
      <c r="CG15" s="818"/>
      <c r="CH15" s="829" t="s">
        <v>525</v>
      </c>
      <c r="CI15" s="813"/>
      <c r="CJ15" s="813"/>
      <c r="CK15" s="813"/>
      <c r="CL15" s="830"/>
      <c r="CM15" s="829" t="s">
        <v>525</v>
      </c>
      <c r="CN15" s="813"/>
      <c r="CO15" s="813"/>
      <c r="CP15" s="813"/>
      <c r="CQ15" s="830"/>
      <c r="CR15" s="829" t="s">
        <v>525</v>
      </c>
      <c r="CS15" s="813"/>
      <c r="CT15" s="813"/>
      <c r="CU15" s="813"/>
      <c r="CV15" s="830"/>
      <c r="CW15" s="829" t="s">
        <v>525</v>
      </c>
      <c r="CX15" s="813"/>
      <c r="CY15" s="813"/>
      <c r="CZ15" s="813"/>
      <c r="DA15" s="830"/>
      <c r="DB15" s="829" t="s">
        <v>525</v>
      </c>
      <c r="DC15" s="813"/>
      <c r="DD15" s="813"/>
      <c r="DE15" s="813"/>
      <c r="DF15" s="830"/>
      <c r="DG15" s="829" t="s">
        <v>525</v>
      </c>
      <c r="DH15" s="813"/>
      <c r="DI15" s="813"/>
      <c r="DJ15" s="813"/>
      <c r="DK15" s="830"/>
      <c r="DL15" s="829">
        <v>22</v>
      </c>
      <c r="DM15" s="813"/>
      <c r="DN15" s="813"/>
      <c r="DO15" s="813"/>
      <c r="DP15" s="830"/>
      <c r="DQ15" s="829" t="s">
        <v>525</v>
      </c>
      <c r="DR15" s="813"/>
      <c r="DS15" s="813"/>
      <c r="DT15" s="813"/>
      <c r="DU15" s="830"/>
      <c r="DV15" s="831"/>
      <c r="DW15" s="832"/>
      <c r="DX15" s="832"/>
      <c r="DY15" s="832"/>
      <c r="DZ15" s="833"/>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4"/>
      <c r="AV16" s="814"/>
      <c r="AW16" s="814"/>
      <c r="AX16" s="814"/>
      <c r="AY16" s="815"/>
      <c r="AZ16" s="253"/>
      <c r="BA16" s="253"/>
      <c r="BB16" s="253"/>
      <c r="BC16" s="253"/>
      <c r="BD16" s="253"/>
      <c r="BE16" s="254"/>
      <c r="BF16" s="254"/>
      <c r="BG16" s="254"/>
      <c r="BH16" s="254"/>
      <c r="BI16" s="254"/>
      <c r="BJ16" s="254"/>
      <c r="BK16" s="254"/>
      <c r="BL16" s="254"/>
      <c r="BM16" s="254"/>
      <c r="BN16" s="254"/>
      <c r="BO16" s="254"/>
      <c r="BP16" s="254"/>
      <c r="BQ16" s="263">
        <v>10</v>
      </c>
      <c r="BR16" s="264" t="s">
        <v>594</v>
      </c>
      <c r="BS16" s="816" t="s">
        <v>597</v>
      </c>
      <c r="BT16" s="817"/>
      <c r="BU16" s="817"/>
      <c r="BV16" s="817"/>
      <c r="BW16" s="817"/>
      <c r="BX16" s="817"/>
      <c r="BY16" s="817"/>
      <c r="BZ16" s="817"/>
      <c r="CA16" s="817"/>
      <c r="CB16" s="817"/>
      <c r="CC16" s="817"/>
      <c r="CD16" s="817"/>
      <c r="CE16" s="817"/>
      <c r="CF16" s="817"/>
      <c r="CG16" s="818"/>
      <c r="CH16" s="829" t="s">
        <v>525</v>
      </c>
      <c r="CI16" s="813"/>
      <c r="CJ16" s="813"/>
      <c r="CK16" s="813"/>
      <c r="CL16" s="830"/>
      <c r="CM16" s="829" t="s">
        <v>525</v>
      </c>
      <c r="CN16" s="813"/>
      <c r="CO16" s="813"/>
      <c r="CP16" s="813"/>
      <c r="CQ16" s="830"/>
      <c r="CR16" s="829" t="s">
        <v>525</v>
      </c>
      <c r="CS16" s="813"/>
      <c r="CT16" s="813"/>
      <c r="CU16" s="813"/>
      <c r="CV16" s="830"/>
      <c r="CW16" s="829" t="s">
        <v>525</v>
      </c>
      <c r="CX16" s="813"/>
      <c r="CY16" s="813"/>
      <c r="CZ16" s="813"/>
      <c r="DA16" s="830"/>
      <c r="DB16" s="829" t="s">
        <v>525</v>
      </c>
      <c r="DC16" s="813"/>
      <c r="DD16" s="813"/>
      <c r="DE16" s="813"/>
      <c r="DF16" s="830"/>
      <c r="DG16" s="829" t="s">
        <v>525</v>
      </c>
      <c r="DH16" s="813"/>
      <c r="DI16" s="813"/>
      <c r="DJ16" s="813"/>
      <c r="DK16" s="830"/>
      <c r="DL16" s="829">
        <v>64</v>
      </c>
      <c r="DM16" s="813"/>
      <c r="DN16" s="813"/>
      <c r="DO16" s="813"/>
      <c r="DP16" s="830"/>
      <c r="DQ16" s="829" t="s">
        <v>525</v>
      </c>
      <c r="DR16" s="813"/>
      <c r="DS16" s="813"/>
      <c r="DT16" s="813"/>
      <c r="DU16" s="830"/>
      <c r="DV16" s="831"/>
      <c r="DW16" s="832"/>
      <c r="DX16" s="832"/>
      <c r="DY16" s="832"/>
      <c r="DZ16" s="833"/>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4"/>
      <c r="AV17" s="814"/>
      <c r="AW17" s="814"/>
      <c r="AX17" s="814"/>
      <c r="AY17" s="815"/>
      <c r="AZ17" s="253"/>
      <c r="BA17" s="253"/>
      <c r="BB17" s="253"/>
      <c r="BC17" s="253"/>
      <c r="BD17" s="253"/>
      <c r="BE17" s="254"/>
      <c r="BF17" s="254"/>
      <c r="BG17" s="254"/>
      <c r="BH17" s="254"/>
      <c r="BI17" s="254"/>
      <c r="BJ17" s="254"/>
      <c r="BK17" s="254"/>
      <c r="BL17" s="254"/>
      <c r="BM17" s="254"/>
      <c r="BN17" s="254"/>
      <c r="BO17" s="254"/>
      <c r="BP17" s="254"/>
      <c r="BQ17" s="263">
        <v>11</v>
      </c>
      <c r="BR17" s="264"/>
      <c r="BS17" s="816"/>
      <c r="BT17" s="817"/>
      <c r="BU17" s="817"/>
      <c r="BV17" s="817"/>
      <c r="BW17" s="817"/>
      <c r="BX17" s="817"/>
      <c r="BY17" s="817"/>
      <c r="BZ17" s="817"/>
      <c r="CA17" s="817"/>
      <c r="CB17" s="817"/>
      <c r="CC17" s="817"/>
      <c r="CD17" s="817"/>
      <c r="CE17" s="817"/>
      <c r="CF17" s="817"/>
      <c r="CG17" s="818"/>
      <c r="CH17" s="829"/>
      <c r="CI17" s="813"/>
      <c r="CJ17" s="813"/>
      <c r="CK17" s="813"/>
      <c r="CL17" s="830"/>
      <c r="CM17" s="829"/>
      <c r="CN17" s="813"/>
      <c r="CO17" s="813"/>
      <c r="CP17" s="813"/>
      <c r="CQ17" s="830"/>
      <c r="CR17" s="829"/>
      <c r="CS17" s="813"/>
      <c r="CT17" s="813"/>
      <c r="CU17" s="813"/>
      <c r="CV17" s="830"/>
      <c r="CW17" s="829"/>
      <c r="CX17" s="813"/>
      <c r="CY17" s="813"/>
      <c r="CZ17" s="813"/>
      <c r="DA17" s="830"/>
      <c r="DB17" s="829"/>
      <c r="DC17" s="813"/>
      <c r="DD17" s="813"/>
      <c r="DE17" s="813"/>
      <c r="DF17" s="830"/>
      <c r="DG17" s="829"/>
      <c r="DH17" s="813"/>
      <c r="DI17" s="813"/>
      <c r="DJ17" s="813"/>
      <c r="DK17" s="830"/>
      <c r="DL17" s="829"/>
      <c r="DM17" s="813"/>
      <c r="DN17" s="813"/>
      <c r="DO17" s="813"/>
      <c r="DP17" s="830"/>
      <c r="DQ17" s="829"/>
      <c r="DR17" s="813"/>
      <c r="DS17" s="813"/>
      <c r="DT17" s="813"/>
      <c r="DU17" s="830"/>
      <c r="DV17" s="831"/>
      <c r="DW17" s="832"/>
      <c r="DX17" s="832"/>
      <c r="DY17" s="832"/>
      <c r="DZ17" s="833"/>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4"/>
      <c r="AV18" s="814"/>
      <c r="AW18" s="814"/>
      <c r="AX18" s="814"/>
      <c r="AY18" s="815"/>
      <c r="AZ18" s="253"/>
      <c r="BA18" s="253"/>
      <c r="BB18" s="253"/>
      <c r="BC18" s="253"/>
      <c r="BD18" s="253"/>
      <c r="BE18" s="254"/>
      <c r="BF18" s="254"/>
      <c r="BG18" s="254"/>
      <c r="BH18" s="254"/>
      <c r="BI18" s="254"/>
      <c r="BJ18" s="254"/>
      <c r="BK18" s="254"/>
      <c r="BL18" s="254"/>
      <c r="BM18" s="254"/>
      <c r="BN18" s="254"/>
      <c r="BO18" s="254"/>
      <c r="BP18" s="254"/>
      <c r="BQ18" s="263">
        <v>12</v>
      </c>
      <c r="BR18" s="264"/>
      <c r="BS18" s="816"/>
      <c r="BT18" s="817"/>
      <c r="BU18" s="817"/>
      <c r="BV18" s="817"/>
      <c r="BW18" s="817"/>
      <c r="BX18" s="817"/>
      <c r="BY18" s="817"/>
      <c r="BZ18" s="817"/>
      <c r="CA18" s="817"/>
      <c r="CB18" s="817"/>
      <c r="CC18" s="817"/>
      <c r="CD18" s="817"/>
      <c r="CE18" s="817"/>
      <c r="CF18" s="817"/>
      <c r="CG18" s="818"/>
      <c r="CH18" s="829"/>
      <c r="CI18" s="813"/>
      <c r="CJ18" s="813"/>
      <c r="CK18" s="813"/>
      <c r="CL18" s="830"/>
      <c r="CM18" s="829"/>
      <c r="CN18" s="813"/>
      <c r="CO18" s="813"/>
      <c r="CP18" s="813"/>
      <c r="CQ18" s="830"/>
      <c r="CR18" s="829"/>
      <c r="CS18" s="813"/>
      <c r="CT18" s="813"/>
      <c r="CU18" s="813"/>
      <c r="CV18" s="830"/>
      <c r="CW18" s="829"/>
      <c r="CX18" s="813"/>
      <c r="CY18" s="813"/>
      <c r="CZ18" s="813"/>
      <c r="DA18" s="830"/>
      <c r="DB18" s="829"/>
      <c r="DC18" s="813"/>
      <c r="DD18" s="813"/>
      <c r="DE18" s="813"/>
      <c r="DF18" s="830"/>
      <c r="DG18" s="829"/>
      <c r="DH18" s="813"/>
      <c r="DI18" s="813"/>
      <c r="DJ18" s="813"/>
      <c r="DK18" s="830"/>
      <c r="DL18" s="829"/>
      <c r="DM18" s="813"/>
      <c r="DN18" s="813"/>
      <c r="DO18" s="813"/>
      <c r="DP18" s="830"/>
      <c r="DQ18" s="829"/>
      <c r="DR18" s="813"/>
      <c r="DS18" s="813"/>
      <c r="DT18" s="813"/>
      <c r="DU18" s="830"/>
      <c r="DV18" s="831"/>
      <c r="DW18" s="832"/>
      <c r="DX18" s="832"/>
      <c r="DY18" s="832"/>
      <c r="DZ18" s="833"/>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4"/>
      <c r="AV19" s="814"/>
      <c r="AW19" s="814"/>
      <c r="AX19" s="814"/>
      <c r="AY19" s="815"/>
      <c r="AZ19" s="253"/>
      <c r="BA19" s="253"/>
      <c r="BB19" s="253"/>
      <c r="BC19" s="253"/>
      <c r="BD19" s="253"/>
      <c r="BE19" s="254"/>
      <c r="BF19" s="254"/>
      <c r="BG19" s="254"/>
      <c r="BH19" s="254"/>
      <c r="BI19" s="254"/>
      <c r="BJ19" s="254"/>
      <c r="BK19" s="254"/>
      <c r="BL19" s="254"/>
      <c r="BM19" s="254"/>
      <c r="BN19" s="254"/>
      <c r="BO19" s="254"/>
      <c r="BP19" s="254"/>
      <c r="BQ19" s="263">
        <v>13</v>
      </c>
      <c r="BR19" s="264"/>
      <c r="BS19" s="816"/>
      <c r="BT19" s="817"/>
      <c r="BU19" s="817"/>
      <c r="BV19" s="817"/>
      <c r="BW19" s="817"/>
      <c r="BX19" s="817"/>
      <c r="BY19" s="817"/>
      <c r="BZ19" s="817"/>
      <c r="CA19" s="817"/>
      <c r="CB19" s="817"/>
      <c r="CC19" s="817"/>
      <c r="CD19" s="817"/>
      <c r="CE19" s="817"/>
      <c r="CF19" s="817"/>
      <c r="CG19" s="818"/>
      <c r="CH19" s="829"/>
      <c r="CI19" s="813"/>
      <c r="CJ19" s="813"/>
      <c r="CK19" s="813"/>
      <c r="CL19" s="830"/>
      <c r="CM19" s="829"/>
      <c r="CN19" s="813"/>
      <c r="CO19" s="813"/>
      <c r="CP19" s="813"/>
      <c r="CQ19" s="830"/>
      <c r="CR19" s="829"/>
      <c r="CS19" s="813"/>
      <c r="CT19" s="813"/>
      <c r="CU19" s="813"/>
      <c r="CV19" s="830"/>
      <c r="CW19" s="829"/>
      <c r="CX19" s="813"/>
      <c r="CY19" s="813"/>
      <c r="CZ19" s="813"/>
      <c r="DA19" s="830"/>
      <c r="DB19" s="829"/>
      <c r="DC19" s="813"/>
      <c r="DD19" s="813"/>
      <c r="DE19" s="813"/>
      <c r="DF19" s="830"/>
      <c r="DG19" s="829"/>
      <c r="DH19" s="813"/>
      <c r="DI19" s="813"/>
      <c r="DJ19" s="813"/>
      <c r="DK19" s="830"/>
      <c r="DL19" s="829"/>
      <c r="DM19" s="813"/>
      <c r="DN19" s="813"/>
      <c r="DO19" s="813"/>
      <c r="DP19" s="830"/>
      <c r="DQ19" s="829"/>
      <c r="DR19" s="813"/>
      <c r="DS19" s="813"/>
      <c r="DT19" s="813"/>
      <c r="DU19" s="830"/>
      <c r="DV19" s="831"/>
      <c r="DW19" s="832"/>
      <c r="DX19" s="832"/>
      <c r="DY19" s="832"/>
      <c r="DZ19" s="833"/>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4"/>
      <c r="AV20" s="814"/>
      <c r="AW20" s="814"/>
      <c r="AX20" s="814"/>
      <c r="AY20" s="815"/>
      <c r="AZ20" s="253"/>
      <c r="BA20" s="253"/>
      <c r="BB20" s="253"/>
      <c r="BC20" s="253"/>
      <c r="BD20" s="253"/>
      <c r="BE20" s="254"/>
      <c r="BF20" s="254"/>
      <c r="BG20" s="254"/>
      <c r="BH20" s="254"/>
      <c r="BI20" s="254"/>
      <c r="BJ20" s="254"/>
      <c r="BK20" s="254"/>
      <c r="BL20" s="254"/>
      <c r="BM20" s="254"/>
      <c r="BN20" s="254"/>
      <c r="BO20" s="254"/>
      <c r="BP20" s="254"/>
      <c r="BQ20" s="263">
        <v>14</v>
      </c>
      <c r="BR20" s="264"/>
      <c r="BS20" s="816"/>
      <c r="BT20" s="817"/>
      <c r="BU20" s="817"/>
      <c r="BV20" s="817"/>
      <c r="BW20" s="817"/>
      <c r="BX20" s="817"/>
      <c r="BY20" s="817"/>
      <c r="BZ20" s="817"/>
      <c r="CA20" s="817"/>
      <c r="CB20" s="817"/>
      <c r="CC20" s="817"/>
      <c r="CD20" s="817"/>
      <c r="CE20" s="817"/>
      <c r="CF20" s="817"/>
      <c r="CG20" s="818"/>
      <c r="CH20" s="829"/>
      <c r="CI20" s="813"/>
      <c r="CJ20" s="813"/>
      <c r="CK20" s="813"/>
      <c r="CL20" s="830"/>
      <c r="CM20" s="829"/>
      <c r="CN20" s="813"/>
      <c r="CO20" s="813"/>
      <c r="CP20" s="813"/>
      <c r="CQ20" s="830"/>
      <c r="CR20" s="829"/>
      <c r="CS20" s="813"/>
      <c r="CT20" s="813"/>
      <c r="CU20" s="813"/>
      <c r="CV20" s="830"/>
      <c r="CW20" s="829"/>
      <c r="CX20" s="813"/>
      <c r="CY20" s="813"/>
      <c r="CZ20" s="813"/>
      <c r="DA20" s="830"/>
      <c r="DB20" s="829"/>
      <c r="DC20" s="813"/>
      <c r="DD20" s="813"/>
      <c r="DE20" s="813"/>
      <c r="DF20" s="830"/>
      <c r="DG20" s="829"/>
      <c r="DH20" s="813"/>
      <c r="DI20" s="813"/>
      <c r="DJ20" s="813"/>
      <c r="DK20" s="830"/>
      <c r="DL20" s="829"/>
      <c r="DM20" s="813"/>
      <c r="DN20" s="813"/>
      <c r="DO20" s="813"/>
      <c r="DP20" s="830"/>
      <c r="DQ20" s="829"/>
      <c r="DR20" s="813"/>
      <c r="DS20" s="813"/>
      <c r="DT20" s="813"/>
      <c r="DU20" s="830"/>
      <c r="DV20" s="831"/>
      <c r="DW20" s="832"/>
      <c r="DX20" s="832"/>
      <c r="DY20" s="832"/>
      <c r="DZ20" s="833"/>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4"/>
      <c r="AV21" s="814"/>
      <c r="AW21" s="814"/>
      <c r="AX21" s="814"/>
      <c r="AY21" s="815"/>
      <c r="AZ21" s="253"/>
      <c r="BA21" s="253"/>
      <c r="BB21" s="253"/>
      <c r="BC21" s="253"/>
      <c r="BD21" s="253"/>
      <c r="BE21" s="254"/>
      <c r="BF21" s="254"/>
      <c r="BG21" s="254"/>
      <c r="BH21" s="254"/>
      <c r="BI21" s="254"/>
      <c r="BJ21" s="254"/>
      <c r="BK21" s="254"/>
      <c r="BL21" s="254"/>
      <c r="BM21" s="254"/>
      <c r="BN21" s="254"/>
      <c r="BO21" s="254"/>
      <c r="BP21" s="254"/>
      <c r="BQ21" s="263">
        <v>15</v>
      </c>
      <c r="BR21" s="264"/>
      <c r="BS21" s="816"/>
      <c r="BT21" s="817"/>
      <c r="BU21" s="817"/>
      <c r="BV21" s="817"/>
      <c r="BW21" s="817"/>
      <c r="BX21" s="817"/>
      <c r="BY21" s="817"/>
      <c r="BZ21" s="817"/>
      <c r="CA21" s="817"/>
      <c r="CB21" s="817"/>
      <c r="CC21" s="817"/>
      <c r="CD21" s="817"/>
      <c r="CE21" s="817"/>
      <c r="CF21" s="817"/>
      <c r="CG21" s="818"/>
      <c r="CH21" s="829"/>
      <c r="CI21" s="813"/>
      <c r="CJ21" s="813"/>
      <c r="CK21" s="813"/>
      <c r="CL21" s="830"/>
      <c r="CM21" s="829"/>
      <c r="CN21" s="813"/>
      <c r="CO21" s="813"/>
      <c r="CP21" s="813"/>
      <c r="CQ21" s="830"/>
      <c r="CR21" s="829"/>
      <c r="CS21" s="813"/>
      <c r="CT21" s="813"/>
      <c r="CU21" s="813"/>
      <c r="CV21" s="830"/>
      <c r="CW21" s="829"/>
      <c r="CX21" s="813"/>
      <c r="CY21" s="813"/>
      <c r="CZ21" s="813"/>
      <c r="DA21" s="830"/>
      <c r="DB21" s="829"/>
      <c r="DC21" s="813"/>
      <c r="DD21" s="813"/>
      <c r="DE21" s="813"/>
      <c r="DF21" s="830"/>
      <c r="DG21" s="829"/>
      <c r="DH21" s="813"/>
      <c r="DI21" s="813"/>
      <c r="DJ21" s="813"/>
      <c r="DK21" s="830"/>
      <c r="DL21" s="829"/>
      <c r="DM21" s="813"/>
      <c r="DN21" s="813"/>
      <c r="DO21" s="813"/>
      <c r="DP21" s="830"/>
      <c r="DQ21" s="829"/>
      <c r="DR21" s="813"/>
      <c r="DS21" s="813"/>
      <c r="DT21" s="813"/>
      <c r="DU21" s="830"/>
      <c r="DV21" s="831"/>
      <c r="DW21" s="832"/>
      <c r="DX21" s="832"/>
      <c r="DY21" s="832"/>
      <c r="DZ21" s="833"/>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390</v>
      </c>
      <c r="BA22" s="853"/>
      <c r="BB22" s="853"/>
      <c r="BC22" s="853"/>
      <c r="BD22" s="854"/>
      <c r="BE22" s="254"/>
      <c r="BF22" s="254"/>
      <c r="BG22" s="254"/>
      <c r="BH22" s="254"/>
      <c r="BI22" s="254"/>
      <c r="BJ22" s="254"/>
      <c r="BK22" s="254"/>
      <c r="BL22" s="254"/>
      <c r="BM22" s="254"/>
      <c r="BN22" s="254"/>
      <c r="BO22" s="254"/>
      <c r="BP22" s="254"/>
      <c r="BQ22" s="263">
        <v>16</v>
      </c>
      <c r="BR22" s="264"/>
      <c r="BS22" s="816"/>
      <c r="BT22" s="817"/>
      <c r="BU22" s="817"/>
      <c r="BV22" s="817"/>
      <c r="BW22" s="817"/>
      <c r="BX22" s="817"/>
      <c r="BY22" s="817"/>
      <c r="BZ22" s="817"/>
      <c r="CA22" s="817"/>
      <c r="CB22" s="817"/>
      <c r="CC22" s="817"/>
      <c r="CD22" s="817"/>
      <c r="CE22" s="817"/>
      <c r="CF22" s="817"/>
      <c r="CG22" s="818"/>
      <c r="CH22" s="829"/>
      <c r="CI22" s="813"/>
      <c r="CJ22" s="813"/>
      <c r="CK22" s="813"/>
      <c r="CL22" s="830"/>
      <c r="CM22" s="829"/>
      <c r="CN22" s="813"/>
      <c r="CO22" s="813"/>
      <c r="CP22" s="813"/>
      <c r="CQ22" s="830"/>
      <c r="CR22" s="829"/>
      <c r="CS22" s="813"/>
      <c r="CT22" s="813"/>
      <c r="CU22" s="813"/>
      <c r="CV22" s="830"/>
      <c r="CW22" s="829"/>
      <c r="CX22" s="813"/>
      <c r="CY22" s="813"/>
      <c r="CZ22" s="813"/>
      <c r="DA22" s="830"/>
      <c r="DB22" s="829"/>
      <c r="DC22" s="813"/>
      <c r="DD22" s="813"/>
      <c r="DE22" s="813"/>
      <c r="DF22" s="830"/>
      <c r="DG22" s="829"/>
      <c r="DH22" s="813"/>
      <c r="DI22" s="813"/>
      <c r="DJ22" s="813"/>
      <c r="DK22" s="830"/>
      <c r="DL22" s="829"/>
      <c r="DM22" s="813"/>
      <c r="DN22" s="813"/>
      <c r="DO22" s="813"/>
      <c r="DP22" s="830"/>
      <c r="DQ22" s="829"/>
      <c r="DR22" s="813"/>
      <c r="DS22" s="813"/>
      <c r="DT22" s="813"/>
      <c r="DU22" s="830"/>
      <c r="DV22" s="831"/>
      <c r="DW22" s="832"/>
      <c r="DX22" s="832"/>
      <c r="DY22" s="832"/>
      <c r="DZ22" s="833"/>
      <c r="EA22" s="255"/>
    </row>
    <row r="23" spans="1:131" s="256" customFormat="1" ht="26.25" customHeight="1" thickBot="1">
      <c r="A23" s="265" t="s">
        <v>391</v>
      </c>
      <c r="B23" s="837" t="s">
        <v>392</v>
      </c>
      <c r="C23" s="838"/>
      <c r="D23" s="838"/>
      <c r="E23" s="838"/>
      <c r="F23" s="838"/>
      <c r="G23" s="838"/>
      <c r="H23" s="838"/>
      <c r="I23" s="838"/>
      <c r="J23" s="838"/>
      <c r="K23" s="838"/>
      <c r="L23" s="838"/>
      <c r="M23" s="838"/>
      <c r="N23" s="838"/>
      <c r="O23" s="838"/>
      <c r="P23" s="839"/>
      <c r="Q23" s="840">
        <v>175700</v>
      </c>
      <c r="R23" s="841"/>
      <c r="S23" s="841"/>
      <c r="T23" s="841"/>
      <c r="U23" s="841"/>
      <c r="V23" s="841">
        <v>174384</v>
      </c>
      <c r="W23" s="841"/>
      <c r="X23" s="841"/>
      <c r="Y23" s="841"/>
      <c r="Z23" s="841"/>
      <c r="AA23" s="841">
        <v>1316</v>
      </c>
      <c r="AB23" s="841"/>
      <c r="AC23" s="841"/>
      <c r="AD23" s="841"/>
      <c r="AE23" s="842"/>
      <c r="AF23" s="843">
        <v>617</v>
      </c>
      <c r="AG23" s="841"/>
      <c r="AH23" s="841"/>
      <c r="AI23" s="841"/>
      <c r="AJ23" s="844"/>
      <c r="AK23" s="845"/>
      <c r="AL23" s="846"/>
      <c r="AM23" s="846"/>
      <c r="AN23" s="846"/>
      <c r="AO23" s="846"/>
      <c r="AP23" s="841">
        <v>137751</v>
      </c>
      <c r="AQ23" s="841"/>
      <c r="AR23" s="841"/>
      <c r="AS23" s="841"/>
      <c r="AT23" s="841"/>
      <c r="AU23" s="847"/>
      <c r="AV23" s="847"/>
      <c r="AW23" s="847"/>
      <c r="AX23" s="847"/>
      <c r="AY23" s="848"/>
      <c r="AZ23" s="856" t="s">
        <v>393</v>
      </c>
      <c r="BA23" s="857"/>
      <c r="BB23" s="857"/>
      <c r="BC23" s="857"/>
      <c r="BD23" s="858"/>
      <c r="BE23" s="254"/>
      <c r="BF23" s="254"/>
      <c r="BG23" s="254"/>
      <c r="BH23" s="254"/>
      <c r="BI23" s="254"/>
      <c r="BJ23" s="254"/>
      <c r="BK23" s="254"/>
      <c r="BL23" s="254"/>
      <c r="BM23" s="254"/>
      <c r="BN23" s="254"/>
      <c r="BO23" s="254"/>
      <c r="BP23" s="254"/>
      <c r="BQ23" s="263">
        <v>17</v>
      </c>
      <c r="BR23" s="264"/>
      <c r="BS23" s="816"/>
      <c r="BT23" s="817"/>
      <c r="BU23" s="817"/>
      <c r="BV23" s="817"/>
      <c r="BW23" s="817"/>
      <c r="BX23" s="817"/>
      <c r="BY23" s="817"/>
      <c r="BZ23" s="817"/>
      <c r="CA23" s="817"/>
      <c r="CB23" s="817"/>
      <c r="CC23" s="817"/>
      <c r="CD23" s="817"/>
      <c r="CE23" s="817"/>
      <c r="CF23" s="817"/>
      <c r="CG23" s="818"/>
      <c r="CH23" s="829"/>
      <c r="CI23" s="813"/>
      <c r="CJ23" s="813"/>
      <c r="CK23" s="813"/>
      <c r="CL23" s="830"/>
      <c r="CM23" s="829"/>
      <c r="CN23" s="813"/>
      <c r="CO23" s="813"/>
      <c r="CP23" s="813"/>
      <c r="CQ23" s="830"/>
      <c r="CR23" s="829"/>
      <c r="CS23" s="813"/>
      <c r="CT23" s="813"/>
      <c r="CU23" s="813"/>
      <c r="CV23" s="830"/>
      <c r="CW23" s="829"/>
      <c r="CX23" s="813"/>
      <c r="CY23" s="813"/>
      <c r="CZ23" s="813"/>
      <c r="DA23" s="830"/>
      <c r="DB23" s="829"/>
      <c r="DC23" s="813"/>
      <c r="DD23" s="813"/>
      <c r="DE23" s="813"/>
      <c r="DF23" s="830"/>
      <c r="DG23" s="829"/>
      <c r="DH23" s="813"/>
      <c r="DI23" s="813"/>
      <c r="DJ23" s="813"/>
      <c r="DK23" s="830"/>
      <c r="DL23" s="829"/>
      <c r="DM23" s="813"/>
      <c r="DN23" s="813"/>
      <c r="DO23" s="813"/>
      <c r="DP23" s="830"/>
      <c r="DQ23" s="829"/>
      <c r="DR23" s="813"/>
      <c r="DS23" s="813"/>
      <c r="DT23" s="813"/>
      <c r="DU23" s="830"/>
      <c r="DV23" s="831"/>
      <c r="DW23" s="832"/>
      <c r="DX23" s="832"/>
      <c r="DY23" s="832"/>
      <c r="DZ23" s="833"/>
      <c r="EA23" s="255"/>
    </row>
    <row r="24" spans="1:131" s="256" customFormat="1" ht="26.25" customHeight="1">
      <c r="A24" s="855" t="s">
        <v>394</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6"/>
      <c r="BT24" s="817"/>
      <c r="BU24" s="817"/>
      <c r="BV24" s="817"/>
      <c r="BW24" s="817"/>
      <c r="BX24" s="817"/>
      <c r="BY24" s="817"/>
      <c r="BZ24" s="817"/>
      <c r="CA24" s="817"/>
      <c r="CB24" s="817"/>
      <c r="CC24" s="817"/>
      <c r="CD24" s="817"/>
      <c r="CE24" s="817"/>
      <c r="CF24" s="817"/>
      <c r="CG24" s="818"/>
      <c r="CH24" s="829"/>
      <c r="CI24" s="813"/>
      <c r="CJ24" s="813"/>
      <c r="CK24" s="813"/>
      <c r="CL24" s="830"/>
      <c r="CM24" s="829"/>
      <c r="CN24" s="813"/>
      <c r="CO24" s="813"/>
      <c r="CP24" s="813"/>
      <c r="CQ24" s="830"/>
      <c r="CR24" s="829"/>
      <c r="CS24" s="813"/>
      <c r="CT24" s="813"/>
      <c r="CU24" s="813"/>
      <c r="CV24" s="830"/>
      <c r="CW24" s="829"/>
      <c r="CX24" s="813"/>
      <c r="CY24" s="813"/>
      <c r="CZ24" s="813"/>
      <c r="DA24" s="830"/>
      <c r="DB24" s="829"/>
      <c r="DC24" s="813"/>
      <c r="DD24" s="813"/>
      <c r="DE24" s="813"/>
      <c r="DF24" s="830"/>
      <c r="DG24" s="829"/>
      <c r="DH24" s="813"/>
      <c r="DI24" s="813"/>
      <c r="DJ24" s="813"/>
      <c r="DK24" s="830"/>
      <c r="DL24" s="829"/>
      <c r="DM24" s="813"/>
      <c r="DN24" s="813"/>
      <c r="DO24" s="813"/>
      <c r="DP24" s="830"/>
      <c r="DQ24" s="829"/>
      <c r="DR24" s="813"/>
      <c r="DS24" s="813"/>
      <c r="DT24" s="813"/>
      <c r="DU24" s="830"/>
      <c r="DV24" s="831"/>
      <c r="DW24" s="832"/>
      <c r="DX24" s="832"/>
      <c r="DY24" s="832"/>
      <c r="DZ24" s="833"/>
      <c r="EA24" s="255"/>
    </row>
    <row r="25" spans="1:131" s="248" customFormat="1" ht="26.25" customHeight="1" thickBot="1">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6"/>
      <c r="BT25" s="817"/>
      <c r="BU25" s="817"/>
      <c r="BV25" s="817"/>
      <c r="BW25" s="817"/>
      <c r="BX25" s="817"/>
      <c r="BY25" s="817"/>
      <c r="BZ25" s="817"/>
      <c r="CA25" s="817"/>
      <c r="CB25" s="817"/>
      <c r="CC25" s="817"/>
      <c r="CD25" s="817"/>
      <c r="CE25" s="817"/>
      <c r="CF25" s="817"/>
      <c r="CG25" s="818"/>
      <c r="CH25" s="829"/>
      <c r="CI25" s="813"/>
      <c r="CJ25" s="813"/>
      <c r="CK25" s="813"/>
      <c r="CL25" s="830"/>
      <c r="CM25" s="829"/>
      <c r="CN25" s="813"/>
      <c r="CO25" s="813"/>
      <c r="CP25" s="813"/>
      <c r="CQ25" s="830"/>
      <c r="CR25" s="829"/>
      <c r="CS25" s="813"/>
      <c r="CT25" s="813"/>
      <c r="CU25" s="813"/>
      <c r="CV25" s="830"/>
      <c r="CW25" s="829"/>
      <c r="CX25" s="813"/>
      <c r="CY25" s="813"/>
      <c r="CZ25" s="813"/>
      <c r="DA25" s="830"/>
      <c r="DB25" s="829"/>
      <c r="DC25" s="813"/>
      <c r="DD25" s="813"/>
      <c r="DE25" s="813"/>
      <c r="DF25" s="830"/>
      <c r="DG25" s="829"/>
      <c r="DH25" s="813"/>
      <c r="DI25" s="813"/>
      <c r="DJ25" s="813"/>
      <c r="DK25" s="830"/>
      <c r="DL25" s="829"/>
      <c r="DM25" s="813"/>
      <c r="DN25" s="813"/>
      <c r="DO25" s="813"/>
      <c r="DP25" s="830"/>
      <c r="DQ25" s="829"/>
      <c r="DR25" s="813"/>
      <c r="DS25" s="813"/>
      <c r="DT25" s="813"/>
      <c r="DU25" s="830"/>
      <c r="DV25" s="831"/>
      <c r="DW25" s="832"/>
      <c r="DX25" s="832"/>
      <c r="DY25" s="832"/>
      <c r="DZ25" s="833"/>
      <c r="EA25" s="247"/>
    </row>
    <row r="26" spans="1:131" s="248" customFormat="1" ht="26.25" customHeight="1">
      <c r="A26" s="786" t="s">
        <v>368</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9" t="s">
        <v>399</v>
      </c>
      <c r="AG26" s="860"/>
      <c r="AH26" s="860"/>
      <c r="AI26" s="860"/>
      <c r="AJ26" s="861"/>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375</v>
      </c>
      <c r="BF26" s="764"/>
      <c r="BG26" s="764"/>
      <c r="BH26" s="764"/>
      <c r="BI26" s="775"/>
      <c r="BJ26" s="253"/>
      <c r="BK26" s="253"/>
      <c r="BL26" s="253"/>
      <c r="BM26" s="253"/>
      <c r="BN26" s="253"/>
      <c r="BO26" s="266"/>
      <c r="BP26" s="266"/>
      <c r="BQ26" s="263">
        <v>20</v>
      </c>
      <c r="BR26" s="264"/>
      <c r="BS26" s="816"/>
      <c r="BT26" s="817"/>
      <c r="BU26" s="817"/>
      <c r="BV26" s="817"/>
      <c r="BW26" s="817"/>
      <c r="BX26" s="817"/>
      <c r="BY26" s="817"/>
      <c r="BZ26" s="817"/>
      <c r="CA26" s="817"/>
      <c r="CB26" s="817"/>
      <c r="CC26" s="817"/>
      <c r="CD26" s="817"/>
      <c r="CE26" s="817"/>
      <c r="CF26" s="817"/>
      <c r="CG26" s="818"/>
      <c r="CH26" s="829"/>
      <c r="CI26" s="813"/>
      <c r="CJ26" s="813"/>
      <c r="CK26" s="813"/>
      <c r="CL26" s="830"/>
      <c r="CM26" s="829"/>
      <c r="CN26" s="813"/>
      <c r="CO26" s="813"/>
      <c r="CP26" s="813"/>
      <c r="CQ26" s="830"/>
      <c r="CR26" s="829"/>
      <c r="CS26" s="813"/>
      <c r="CT26" s="813"/>
      <c r="CU26" s="813"/>
      <c r="CV26" s="830"/>
      <c r="CW26" s="829"/>
      <c r="CX26" s="813"/>
      <c r="CY26" s="813"/>
      <c r="CZ26" s="813"/>
      <c r="DA26" s="830"/>
      <c r="DB26" s="829"/>
      <c r="DC26" s="813"/>
      <c r="DD26" s="813"/>
      <c r="DE26" s="813"/>
      <c r="DF26" s="830"/>
      <c r="DG26" s="829"/>
      <c r="DH26" s="813"/>
      <c r="DI26" s="813"/>
      <c r="DJ26" s="813"/>
      <c r="DK26" s="830"/>
      <c r="DL26" s="829"/>
      <c r="DM26" s="813"/>
      <c r="DN26" s="813"/>
      <c r="DO26" s="813"/>
      <c r="DP26" s="830"/>
      <c r="DQ26" s="829"/>
      <c r="DR26" s="813"/>
      <c r="DS26" s="813"/>
      <c r="DT26" s="813"/>
      <c r="DU26" s="830"/>
      <c r="DV26" s="831"/>
      <c r="DW26" s="832"/>
      <c r="DX26" s="832"/>
      <c r="DY26" s="832"/>
      <c r="DZ26" s="833"/>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6"/>
      <c r="BT27" s="817"/>
      <c r="BU27" s="817"/>
      <c r="BV27" s="817"/>
      <c r="BW27" s="817"/>
      <c r="BX27" s="817"/>
      <c r="BY27" s="817"/>
      <c r="BZ27" s="817"/>
      <c r="CA27" s="817"/>
      <c r="CB27" s="817"/>
      <c r="CC27" s="817"/>
      <c r="CD27" s="817"/>
      <c r="CE27" s="817"/>
      <c r="CF27" s="817"/>
      <c r="CG27" s="818"/>
      <c r="CH27" s="829"/>
      <c r="CI27" s="813"/>
      <c r="CJ27" s="813"/>
      <c r="CK27" s="813"/>
      <c r="CL27" s="830"/>
      <c r="CM27" s="829"/>
      <c r="CN27" s="813"/>
      <c r="CO27" s="813"/>
      <c r="CP27" s="813"/>
      <c r="CQ27" s="830"/>
      <c r="CR27" s="829"/>
      <c r="CS27" s="813"/>
      <c r="CT27" s="813"/>
      <c r="CU27" s="813"/>
      <c r="CV27" s="830"/>
      <c r="CW27" s="829"/>
      <c r="CX27" s="813"/>
      <c r="CY27" s="813"/>
      <c r="CZ27" s="813"/>
      <c r="DA27" s="830"/>
      <c r="DB27" s="829"/>
      <c r="DC27" s="813"/>
      <c r="DD27" s="813"/>
      <c r="DE27" s="813"/>
      <c r="DF27" s="830"/>
      <c r="DG27" s="829"/>
      <c r="DH27" s="813"/>
      <c r="DI27" s="813"/>
      <c r="DJ27" s="813"/>
      <c r="DK27" s="830"/>
      <c r="DL27" s="829"/>
      <c r="DM27" s="813"/>
      <c r="DN27" s="813"/>
      <c r="DO27" s="813"/>
      <c r="DP27" s="830"/>
      <c r="DQ27" s="829"/>
      <c r="DR27" s="813"/>
      <c r="DS27" s="813"/>
      <c r="DT27" s="813"/>
      <c r="DU27" s="830"/>
      <c r="DV27" s="831"/>
      <c r="DW27" s="832"/>
      <c r="DX27" s="832"/>
      <c r="DY27" s="832"/>
      <c r="DZ27" s="833"/>
      <c r="EA27" s="247"/>
    </row>
    <row r="28" spans="1:131" s="248" customFormat="1" ht="26.25" customHeight="1" thickTop="1">
      <c r="A28" s="267">
        <v>1</v>
      </c>
      <c r="B28" s="777" t="s">
        <v>404</v>
      </c>
      <c r="C28" s="778"/>
      <c r="D28" s="778"/>
      <c r="E28" s="778"/>
      <c r="F28" s="778"/>
      <c r="G28" s="778"/>
      <c r="H28" s="778"/>
      <c r="I28" s="778"/>
      <c r="J28" s="778"/>
      <c r="K28" s="778"/>
      <c r="L28" s="778"/>
      <c r="M28" s="778"/>
      <c r="N28" s="778"/>
      <c r="O28" s="778"/>
      <c r="P28" s="779"/>
      <c r="Q28" s="870">
        <v>44573</v>
      </c>
      <c r="R28" s="871"/>
      <c r="S28" s="871"/>
      <c r="T28" s="871"/>
      <c r="U28" s="871"/>
      <c r="V28" s="871">
        <v>44244</v>
      </c>
      <c r="W28" s="871"/>
      <c r="X28" s="871"/>
      <c r="Y28" s="871"/>
      <c r="Z28" s="871"/>
      <c r="AA28" s="871">
        <v>329</v>
      </c>
      <c r="AB28" s="871"/>
      <c r="AC28" s="871"/>
      <c r="AD28" s="871"/>
      <c r="AE28" s="872"/>
      <c r="AF28" s="873">
        <v>329</v>
      </c>
      <c r="AG28" s="871"/>
      <c r="AH28" s="871"/>
      <c r="AI28" s="871"/>
      <c r="AJ28" s="874"/>
      <c r="AK28" s="875">
        <v>4579</v>
      </c>
      <c r="AL28" s="876"/>
      <c r="AM28" s="876"/>
      <c r="AN28" s="876"/>
      <c r="AO28" s="876"/>
      <c r="AP28" s="865" t="s">
        <v>525</v>
      </c>
      <c r="AQ28" s="866"/>
      <c r="AR28" s="866"/>
      <c r="AS28" s="866"/>
      <c r="AT28" s="867"/>
      <c r="AU28" s="865" t="s">
        <v>525</v>
      </c>
      <c r="AV28" s="866"/>
      <c r="AW28" s="866"/>
      <c r="AX28" s="866"/>
      <c r="AY28" s="867"/>
      <c r="AZ28" s="865" t="s">
        <v>525</v>
      </c>
      <c r="BA28" s="866"/>
      <c r="BB28" s="866"/>
      <c r="BC28" s="866"/>
      <c r="BD28" s="867"/>
      <c r="BE28" s="868"/>
      <c r="BF28" s="868"/>
      <c r="BG28" s="868"/>
      <c r="BH28" s="868"/>
      <c r="BI28" s="869"/>
      <c r="BJ28" s="253"/>
      <c r="BK28" s="253"/>
      <c r="BL28" s="253"/>
      <c r="BM28" s="253"/>
      <c r="BN28" s="253"/>
      <c r="BO28" s="266"/>
      <c r="BP28" s="266"/>
      <c r="BQ28" s="263">
        <v>22</v>
      </c>
      <c r="BR28" s="264"/>
      <c r="BS28" s="816"/>
      <c r="BT28" s="817"/>
      <c r="BU28" s="817"/>
      <c r="BV28" s="817"/>
      <c r="BW28" s="817"/>
      <c r="BX28" s="817"/>
      <c r="BY28" s="817"/>
      <c r="BZ28" s="817"/>
      <c r="CA28" s="817"/>
      <c r="CB28" s="817"/>
      <c r="CC28" s="817"/>
      <c r="CD28" s="817"/>
      <c r="CE28" s="817"/>
      <c r="CF28" s="817"/>
      <c r="CG28" s="818"/>
      <c r="CH28" s="829"/>
      <c r="CI28" s="813"/>
      <c r="CJ28" s="813"/>
      <c r="CK28" s="813"/>
      <c r="CL28" s="830"/>
      <c r="CM28" s="829"/>
      <c r="CN28" s="813"/>
      <c r="CO28" s="813"/>
      <c r="CP28" s="813"/>
      <c r="CQ28" s="830"/>
      <c r="CR28" s="829"/>
      <c r="CS28" s="813"/>
      <c r="CT28" s="813"/>
      <c r="CU28" s="813"/>
      <c r="CV28" s="830"/>
      <c r="CW28" s="829"/>
      <c r="CX28" s="813"/>
      <c r="CY28" s="813"/>
      <c r="CZ28" s="813"/>
      <c r="DA28" s="830"/>
      <c r="DB28" s="829"/>
      <c r="DC28" s="813"/>
      <c r="DD28" s="813"/>
      <c r="DE28" s="813"/>
      <c r="DF28" s="830"/>
      <c r="DG28" s="829"/>
      <c r="DH28" s="813"/>
      <c r="DI28" s="813"/>
      <c r="DJ28" s="813"/>
      <c r="DK28" s="830"/>
      <c r="DL28" s="829"/>
      <c r="DM28" s="813"/>
      <c r="DN28" s="813"/>
      <c r="DO28" s="813"/>
      <c r="DP28" s="830"/>
      <c r="DQ28" s="829"/>
      <c r="DR28" s="813"/>
      <c r="DS28" s="813"/>
      <c r="DT28" s="813"/>
      <c r="DU28" s="830"/>
      <c r="DV28" s="831"/>
      <c r="DW28" s="832"/>
      <c r="DX28" s="832"/>
      <c r="DY28" s="832"/>
      <c r="DZ28" s="833"/>
      <c r="EA28" s="247"/>
    </row>
    <row r="29" spans="1:131" s="248" customFormat="1" ht="26.25" customHeight="1">
      <c r="A29" s="267">
        <v>2</v>
      </c>
      <c r="B29" s="801" t="s">
        <v>405</v>
      </c>
      <c r="C29" s="802"/>
      <c r="D29" s="802"/>
      <c r="E29" s="802"/>
      <c r="F29" s="802"/>
      <c r="G29" s="802"/>
      <c r="H29" s="802"/>
      <c r="I29" s="802"/>
      <c r="J29" s="802"/>
      <c r="K29" s="802"/>
      <c r="L29" s="802"/>
      <c r="M29" s="802"/>
      <c r="N29" s="802"/>
      <c r="O29" s="802"/>
      <c r="P29" s="803"/>
      <c r="Q29" s="804">
        <v>34447</v>
      </c>
      <c r="R29" s="805"/>
      <c r="S29" s="805"/>
      <c r="T29" s="805"/>
      <c r="U29" s="805"/>
      <c r="V29" s="805">
        <v>33695</v>
      </c>
      <c r="W29" s="805"/>
      <c r="X29" s="805"/>
      <c r="Y29" s="805"/>
      <c r="Z29" s="805"/>
      <c r="AA29" s="805">
        <v>752</v>
      </c>
      <c r="AB29" s="805"/>
      <c r="AC29" s="805"/>
      <c r="AD29" s="805"/>
      <c r="AE29" s="806"/>
      <c r="AF29" s="807">
        <v>752</v>
      </c>
      <c r="AG29" s="808"/>
      <c r="AH29" s="808"/>
      <c r="AI29" s="808"/>
      <c r="AJ29" s="809"/>
      <c r="AK29" s="879">
        <v>4987</v>
      </c>
      <c r="AL29" s="880"/>
      <c r="AM29" s="880"/>
      <c r="AN29" s="880"/>
      <c r="AO29" s="880"/>
      <c r="AP29" s="881" t="s">
        <v>525</v>
      </c>
      <c r="AQ29" s="882"/>
      <c r="AR29" s="882"/>
      <c r="AS29" s="882"/>
      <c r="AT29" s="879"/>
      <c r="AU29" s="881" t="s">
        <v>525</v>
      </c>
      <c r="AV29" s="882"/>
      <c r="AW29" s="882"/>
      <c r="AX29" s="882"/>
      <c r="AY29" s="879"/>
      <c r="AZ29" s="881" t="s">
        <v>525</v>
      </c>
      <c r="BA29" s="882"/>
      <c r="BB29" s="882"/>
      <c r="BC29" s="882"/>
      <c r="BD29" s="879"/>
      <c r="BE29" s="877"/>
      <c r="BF29" s="877"/>
      <c r="BG29" s="877"/>
      <c r="BH29" s="877"/>
      <c r="BI29" s="878"/>
      <c r="BJ29" s="253"/>
      <c r="BK29" s="253"/>
      <c r="BL29" s="253"/>
      <c r="BM29" s="253"/>
      <c r="BN29" s="253"/>
      <c r="BO29" s="266"/>
      <c r="BP29" s="266"/>
      <c r="BQ29" s="263">
        <v>23</v>
      </c>
      <c r="BR29" s="264"/>
      <c r="BS29" s="816"/>
      <c r="BT29" s="817"/>
      <c r="BU29" s="817"/>
      <c r="BV29" s="817"/>
      <c r="BW29" s="817"/>
      <c r="BX29" s="817"/>
      <c r="BY29" s="817"/>
      <c r="BZ29" s="817"/>
      <c r="CA29" s="817"/>
      <c r="CB29" s="817"/>
      <c r="CC29" s="817"/>
      <c r="CD29" s="817"/>
      <c r="CE29" s="817"/>
      <c r="CF29" s="817"/>
      <c r="CG29" s="818"/>
      <c r="CH29" s="829"/>
      <c r="CI29" s="813"/>
      <c r="CJ29" s="813"/>
      <c r="CK29" s="813"/>
      <c r="CL29" s="830"/>
      <c r="CM29" s="829"/>
      <c r="CN29" s="813"/>
      <c r="CO29" s="813"/>
      <c r="CP29" s="813"/>
      <c r="CQ29" s="830"/>
      <c r="CR29" s="829"/>
      <c r="CS29" s="813"/>
      <c r="CT29" s="813"/>
      <c r="CU29" s="813"/>
      <c r="CV29" s="830"/>
      <c r="CW29" s="829"/>
      <c r="CX29" s="813"/>
      <c r="CY29" s="813"/>
      <c r="CZ29" s="813"/>
      <c r="DA29" s="830"/>
      <c r="DB29" s="829"/>
      <c r="DC29" s="813"/>
      <c r="DD29" s="813"/>
      <c r="DE29" s="813"/>
      <c r="DF29" s="830"/>
      <c r="DG29" s="829"/>
      <c r="DH29" s="813"/>
      <c r="DI29" s="813"/>
      <c r="DJ29" s="813"/>
      <c r="DK29" s="830"/>
      <c r="DL29" s="829"/>
      <c r="DM29" s="813"/>
      <c r="DN29" s="813"/>
      <c r="DO29" s="813"/>
      <c r="DP29" s="830"/>
      <c r="DQ29" s="829"/>
      <c r="DR29" s="813"/>
      <c r="DS29" s="813"/>
      <c r="DT29" s="813"/>
      <c r="DU29" s="830"/>
      <c r="DV29" s="831"/>
      <c r="DW29" s="832"/>
      <c r="DX29" s="832"/>
      <c r="DY29" s="832"/>
      <c r="DZ29" s="833"/>
      <c r="EA29" s="247"/>
    </row>
    <row r="30" spans="1:131" s="248" customFormat="1" ht="26.25" customHeight="1">
      <c r="A30" s="267">
        <v>3</v>
      </c>
      <c r="B30" s="801" t="s">
        <v>406</v>
      </c>
      <c r="C30" s="802"/>
      <c r="D30" s="802"/>
      <c r="E30" s="802"/>
      <c r="F30" s="802"/>
      <c r="G30" s="802"/>
      <c r="H30" s="802"/>
      <c r="I30" s="802"/>
      <c r="J30" s="802"/>
      <c r="K30" s="802"/>
      <c r="L30" s="802"/>
      <c r="M30" s="802"/>
      <c r="N30" s="802"/>
      <c r="O30" s="802"/>
      <c r="P30" s="803"/>
      <c r="Q30" s="804">
        <v>7560</v>
      </c>
      <c r="R30" s="805"/>
      <c r="S30" s="805"/>
      <c r="T30" s="805"/>
      <c r="U30" s="805"/>
      <c r="V30" s="805">
        <v>7312</v>
      </c>
      <c r="W30" s="805"/>
      <c r="X30" s="805"/>
      <c r="Y30" s="805"/>
      <c r="Z30" s="805"/>
      <c r="AA30" s="805">
        <v>248</v>
      </c>
      <c r="AB30" s="805"/>
      <c r="AC30" s="805"/>
      <c r="AD30" s="805"/>
      <c r="AE30" s="806"/>
      <c r="AF30" s="807">
        <v>248</v>
      </c>
      <c r="AG30" s="808"/>
      <c r="AH30" s="808"/>
      <c r="AI30" s="808"/>
      <c r="AJ30" s="809"/>
      <c r="AK30" s="879">
        <v>1353</v>
      </c>
      <c r="AL30" s="880"/>
      <c r="AM30" s="880"/>
      <c r="AN30" s="880"/>
      <c r="AO30" s="880"/>
      <c r="AP30" s="881" t="s">
        <v>525</v>
      </c>
      <c r="AQ30" s="882"/>
      <c r="AR30" s="882"/>
      <c r="AS30" s="882"/>
      <c r="AT30" s="879"/>
      <c r="AU30" s="881" t="s">
        <v>525</v>
      </c>
      <c r="AV30" s="882"/>
      <c r="AW30" s="882"/>
      <c r="AX30" s="882"/>
      <c r="AY30" s="879"/>
      <c r="AZ30" s="881" t="s">
        <v>525</v>
      </c>
      <c r="BA30" s="882"/>
      <c r="BB30" s="882"/>
      <c r="BC30" s="882"/>
      <c r="BD30" s="879"/>
      <c r="BE30" s="877"/>
      <c r="BF30" s="877"/>
      <c r="BG30" s="877"/>
      <c r="BH30" s="877"/>
      <c r="BI30" s="878"/>
      <c r="BJ30" s="253"/>
      <c r="BK30" s="253"/>
      <c r="BL30" s="253"/>
      <c r="BM30" s="253"/>
      <c r="BN30" s="253"/>
      <c r="BO30" s="266"/>
      <c r="BP30" s="266"/>
      <c r="BQ30" s="263">
        <v>24</v>
      </c>
      <c r="BR30" s="264"/>
      <c r="BS30" s="816"/>
      <c r="BT30" s="817"/>
      <c r="BU30" s="817"/>
      <c r="BV30" s="817"/>
      <c r="BW30" s="817"/>
      <c r="BX30" s="817"/>
      <c r="BY30" s="817"/>
      <c r="BZ30" s="817"/>
      <c r="CA30" s="817"/>
      <c r="CB30" s="817"/>
      <c r="CC30" s="817"/>
      <c r="CD30" s="817"/>
      <c r="CE30" s="817"/>
      <c r="CF30" s="817"/>
      <c r="CG30" s="818"/>
      <c r="CH30" s="829"/>
      <c r="CI30" s="813"/>
      <c r="CJ30" s="813"/>
      <c r="CK30" s="813"/>
      <c r="CL30" s="830"/>
      <c r="CM30" s="829"/>
      <c r="CN30" s="813"/>
      <c r="CO30" s="813"/>
      <c r="CP30" s="813"/>
      <c r="CQ30" s="830"/>
      <c r="CR30" s="829"/>
      <c r="CS30" s="813"/>
      <c r="CT30" s="813"/>
      <c r="CU30" s="813"/>
      <c r="CV30" s="830"/>
      <c r="CW30" s="829"/>
      <c r="CX30" s="813"/>
      <c r="CY30" s="813"/>
      <c r="CZ30" s="813"/>
      <c r="DA30" s="830"/>
      <c r="DB30" s="829"/>
      <c r="DC30" s="813"/>
      <c r="DD30" s="813"/>
      <c r="DE30" s="813"/>
      <c r="DF30" s="830"/>
      <c r="DG30" s="829"/>
      <c r="DH30" s="813"/>
      <c r="DI30" s="813"/>
      <c r="DJ30" s="813"/>
      <c r="DK30" s="830"/>
      <c r="DL30" s="829"/>
      <c r="DM30" s="813"/>
      <c r="DN30" s="813"/>
      <c r="DO30" s="813"/>
      <c r="DP30" s="830"/>
      <c r="DQ30" s="829"/>
      <c r="DR30" s="813"/>
      <c r="DS30" s="813"/>
      <c r="DT30" s="813"/>
      <c r="DU30" s="830"/>
      <c r="DV30" s="831"/>
      <c r="DW30" s="832"/>
      <c r="DX30" s="832"/>
      <c r="DY30" s="832"/>
      <c r="DZ30" s="833"/>
      <c r="EA30" s="247"/>
    </row>
    <row r="31" spans="1:131" s="248" customFormat="1" ht="26.25" customHeight="1">
      <c r="A31" s="267">
        <v>4</v>
      </c>
      <c r="B31" s="801" t="s">
        <v>407</v>
      </c>
      <c r="C31" s="802"/>
      <c r="D31" s="802"/>
      <c r="E31" s="802"/>
      <c r="F31" s="802"/>
      <c r="G31" s="802"/>
      <c r="H31" s="802"/>
      <c r="I31" s="802"/>
      <c r="J31" s="802"/>
      <c r="K31" s="802"/>
      <c r="L31" s="802"/>
      <c r="M31" s="802"/>
      <c r="N31" s="802"/>
      <c r="O31" s="802"/>
      <c r="P31" s="803"/>
      <c r="Q31" s="804">
        <v>22</v>
      </c>
      <c r="R31" s="805"/>
      <c r="S31" s="805"/>
      <c r="T31" s="805"/>
      <c r="U31" s="805"/>
      <c r="V31" s="805">
        <v>10</v>
      </c>
      <c r="W31" s="805"/>
      <c r="X31" s="805"/>
      <c r="Y31" s="805"/>
      <c r="Z31" s="805"/>
      <c r="AA31" s="805">
        <v>12</v>
      </c>
      <c r="AB31" s="805"/>
      <c r="AC31" s="805"/>
      <c r="AD31" s="805"/>
      <c r="AE31" s="806"/>
      <c r="AF31" s="807">
        <v>12</v>
      </c>
      <c r="AG31" s="808"/>
      <c r="AH31" s="808"/>
      <c r="AI31" s="808"/>
      <c r="AJ31" s="809"/>
      <c r="AK31" s="879">
        <v>7</v>
      </c>
      <c r="AL31" s="880"/>
      <c r="AM31" s="880"/>
      <c r="AN31" s="880"/>
      <c r="AO31" s="880"/>
      <c r="AP31" s="881" t="s">
        <v>525</v>
      </c>
      <c r="AQ31" s="882"/>
      <c r="AR31" s="882"/>
      <c r="AS31" s="882"/>
      <c r="AT31" s="879"/>
      <c r="AU31" s="881" t="s">
        <v>525</v>
      </c>
      <c r="AV31" s="882"/>
      <c r="AW31" s="882"/>
      <c r="AX31" s="882"/>
      <c r="AY31" s="879"/>
      <c r="AZ31" s="881" t="s">
        <v>525</v>
      </c>
      <c r="BA31" s="882"/>
      <c r="BB31" s="882"/>
      <c r="BC31" s="882"/>
      <c r="BD31" s="879"/>
      <c r="BE31" s="877"/>
      <c r="BF31" s="877"/>
      <c r="BG31" s="877"/>
      <c r="BH31" s="877"/>
      <c r="BI31" s="878"/>
      <c r="BJ31" s="253"/>
      <c r="BK31" s="253"/>
      <c r="BL31" s="253"/>
      <c r="BM31" s="253"/>
      <c r="BN31" s="253"/>
      <c r="BO31" s="266"/>
      <c r="BP31" s="266"/>
      <c r="BQ31" s="263">
        <v>25</v>
      </c>
      <c r="BR31" s="264"/>
      <c r="BS31" s="816"/>
      <c r="BT31" s="817"/>
      <c r="BU31" s="817"/>
      <c r="BV31" s="817"/>
      <c r="BW31" s="817"/>
      <c r="BX31" s="817"/>
      <c r="BY31" s="817"/>
      <c r="BZ31" s="817"/>
      <c r="CA31" s="817"/>
      <c r="CB31" s="817"/>
      <c r="CC31" s="817"/>
      <c r="CD31" s="817"/>
      <c r="CE31" s="817"/>
      <c r="CF31" s="817"/>
      <c r="CG31" s="818"/>
      <c r="CH31" s="829"/>
      <c r="CI31" s="813"/>
      <c r="CJ31" s="813"/>
      <c r="CK31" s="813"/>
      <c r="CL31" s="830"/>
      <c r="CM31" s="829"/>
      <c r="CN31" s="813"/>
      <c r="CO31" s="813"/>
      <c r="CP31" s="813"/>
      <c r="CQ31" s="830"/>
      <c r="CR31" s="829"/>
      <c r="CS31" s="813"/>
      <c r="CT31" s="813"/>
      <c r="CU31" s="813"/>
      <c r="CV31" s="830"/>
      <c r="CW31" s="829"/>
      <c r="CX31" s="813"/>
      <c r="CY31" s="813"/>
      <c r="CZ31" s="813"/>
      <c r="DA31" s="830"/>
      <c r="DB31" s="829"/>
      <c r="DC31" s="813"/>
      <c r="DD31" s="813"/>
      <c r="DE31" s="813"/>
      <c r="DF31" s="830"/>
      <c r="DG31" s="829"/>
      <c r="DH31" s="813"/>
      <c r="DI31" s="813"/>
      <c r="DJ31" s="813"/>
      <c r="DK31" s="830"/>
      <c r="DL31" s="829"/>
      <c r="DM31" s="813"/>
      <c r="DN31" s="813"/>
      <c r="DO31" s="813"/>
      <c r="DP31" s="830"/>
      <c r="DQ31" s="829"/>
      <c r="DR31" s="813"/>
      <c r="DS31" s="813"/>
      <c r="DT31" s="813"/>
      <c r="DU31" s="830"/>
      <c r="DV31" s="831"/>
      <c r="DW31" s="832"/>
      <c r="DX31" s="832"/>
      <c r="DY31" s="832"/>
      <c r="DZ31" s="833"/>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10494</v>
      </c>
      <c r="R32" s="805"/>
      <c r="S32" s="805"/>
      <c r="T32" s="805"/>
      <c r="U32" s="805"/>
      <c r="V32" s="805">
        <v>9361</v>
      </c>
      <c r="W32" s="805"/>
      <c r="X32" s="805"/>
      <c r="Y32" s="805"/>
      <c r="Z32" s="805"/>
      <c r="AA32" s="805">
        <v>1133</v>
      </c>
      <c r="AB32" s="805"/>
      <c r="AC32" s="805"/>
      <c r="AD32" s="805"/>
      <c r="AE32" s="806"/>
      <c r="AF32" s="807">
        <v>4521</v>
      </c>
      <c r="AG32" s="808"/>
      <c r="AH32" s="808"/>
      <c r="AI32" s="808"/>
      <c r="AJ32" s="809"/>
      <c r="AK32" s="879">
        <v>158</v>
      </c>
      <c r="AL32" s="880"/>
      <c r="AM32" s="880"/>
      <c r="AN32" s="880"/>
      <c r="AO32" s="880"/>
      <c r="AP32" s="880">
        <v>19013</v>
      </c>
      <c r="AQ32" s="880"/>
      <c r="AR32" s="880"/>
      <c r="AS32" s="880"/>
      <c r="AT32" s="880"/>
      <c r="AU32" s="880">
        <v>361</v>
      </c>
      <c r="AV32" s="880"/>
      <c r="AW32" s="880"/>
      <c r="AX32" s="880"/>
      <c r="AY32" s="880"/>
      <c r="AZ32" s="881" t="s">
        <v>525</v>
      </c>
      <c r="BA32" s="882"/>
      <c r="BB32" s="882"/>
      <c r="BC32" s="882"/>
      <c r="BD32" s="879"/>
      <c r="BE32" s="877" t="s">
        <v>409</v>
      </c>
      <c r="BF32" s="877"/>
      <c r="BG32" s="877"/>
      <c r="BH32" s="877"/>
      <c r="BI32" s="878"/>
      <c r="BJ32" s="253"/>
      <c r="BK32" s="253"/>
      <c r="BL32" s="253"/>
      <c r="BM32" s="253"/>
      <c r="BN32" s="253"/>
      <c r="BO32" s="266"/>
      <c r="BP32" s="266"/>
      <c r="BQ32" s="263">
        <v>26</v>
      </c>
      <c r="BR32" s="264"/>
      <c r="BS32" s="816"/>
      <c r="BT32" s="817"/>
      <c r="BU32" s="817"/>
      <c r="BV32" s="817"/>
      <c r="BW32" s="817"/>
      <c r="BX32" s="817"/>
      <c r="BY32" s="817"/>
      <c r="BZ32" s="817"/>
      <c r="CA32" s="817"/>
      <c r="CB32" s="817"/>
      <c r="CC32" s="817"/>
      <c r="CD32" s="817"/>
      <c r="CE32" s="817"/>
      <c r="CF32" s="817"/>
      <c r="CG32" s="818"/>
      <c r="CH32" s="829"/>
      <c r="CI32" s="813"/>
      <c r="CJ32" s="813"/>
      <c r="CK32" s="813"/>
      <c r="CL32" s="830"/>
      <c r="CM32" s="829"/>
      <c r="CN32" s="813"/>
      <c r="CO32" s="813"/>
      <c r="CP32" s="813"/>
      <c r="CQ32" s="830"/>
      <c r="CR32" s="829"/>
      <c r="CS32" s="813"/>
      <c r="CT32" s="813"/>
      <c r="CU32" s="813"/>
      <c r="CV32" s="830"/>
      <c r="CW32" s="829"/>
      <c r="CX32" s="813"/>
      <c r="CY32" s="813"/>
      <c r="CZ32" s="813"/>
      <c r="DA32" s="830"/>
      <c r="DB32" s="829"/>
      <c r="DC32" s="813"/>
      <c r="DD32" s="813"/>
      <c r="DE32" s="813"/>
      <c r="DF32" s="830"/>
      <c r="DG32" s="829"/>
      <c r="DH32" s="813"/>
      <c r="DI32" s="813"/>
      <c r="DJ32" s="813"/>
      <c r="DK32" s="830"/>
      <c r="DL32" s="829"/>
      <c r="DM32" s="813"/>
      <c r="DN32" s="813"/>
      <c r="DO32" s="813"/>
      <c r="DP32" s="830"/>
      <c r="DQ32" s="829"/>
      <c r="DR32" s="813"/>
      <c r="DS32" s="813"/>
      <c r="DT32" s="813"/>
      <c r="DU32" s="830"/>
      <c r="DV32" s="831"/>
      <c r="DW32" s="832"/>
      <c r="DX32" s="832"/>
      <c r="DY32" s="832"/>
      <c r="DZ32" s="833"/>
      <c r="EA32" s="247"/>
    </row>
    <row r="33" spans="1:131" s="248" customFormat="1" ht="26.25" customHeight="1">
      <c r="A33" s="267">
        <v>6</v>
      </c>
      <c r="B33" s="801" t="s">
        <v>410</v>
      </c>
      <c r="C33" s="802"/>
      <c r="D33" s="802"/>
      <c r="E33" s="802"/>
      <c r="F33" s="802"/>
      <c r="G33" s="802"/>
      <c r="H33" s="802"/>
      <c r="I33" s="802"/>
      <c r="J33" s="802"/>
      <c r="K33" s="802"/>
      <c r="L33" s="802"/>
      <c r="M33" s="802"/>
      <c r="N33" s="802"/>
      <c r="O33" s="802"/>
      <c r="P33" s="803"/>
      <c r="Q33" s="804">
        <v>718</v>
      </c>
      <c r="R33" s="805"/>
      <c r="S33" s="805"/>
      <c r="T33" s="805"/>
      <c r="U33" s="805"/>
      <c r="V33" s="805">
        <v>1511</v>
      </c>
      <c r="W33" s="805"/>
      <c r="X33" s="805"/>
      <c r="Y33" s="805"/>
      <c r="Z33" s="805"/>
      <c r="AA33" s="805">
        <v>-793</v>
      </c>
      <c r="AB33" s="805"/>
      <c r="AC33" s="805"/>
      <c r="AD33" s="805"/>
      <c r="AE33" s="806"/>
      <c r="AF33" s="807">
        <v>2946</v>
      </c>
      <c r="AG33" s="808"/>
      <c r="AH33" s="808"/>
      <c r="AI33" s="808"/>
      <c r="AJ33" s="809"/>
      <c r="AK33" s="879">
        <v>1</v>
      </c>
      <c r="AL33" s="880"/>
      <c r="AM33" s="880"/>
      <c r="AN33" s="880"/>
      <c r="AO33" s="880"/>
      <c r="AP33" s="880">
        <v>229</v>
      </c>
      <c r="AQ33" s="880"/>
      <c r="AR33" s="880"/>
      <c r="AS33" s="880"/>
      <c r="AT33" s="880"/>
      <c r="AU33" s="880">
        <v>0</v>
      </c>
      <c r="AV33" s="880"/>
      <c r="AW33" s="880"/>
      <c r="AX33" s="880"/>
      <c r="AY33" s="880"/>
      <c r="AZ33" s="881" t="s">
        <v>525</v>
      </c>
      <c r="BA33" s="882"/>
      <c r="BB33" s="882"/>
      <c r="BC33" s="882"/>
      <c r="BD33" s="879"/>
      <c r="BE33" s="877" t="s">
        <v>409</v>
      </c>
      <c r="BF33" s="877"/>
      <c r="BG33" s="877"/>
      <c r="BH33" s="877"/>
      <c r="BI33" s="878"/>
      <c r="BJ33" s="253"/>
      <c r="BK33" s="253"/>
      <c r="BL33" s="253"/>
      <c r="BM33" s="253"/>
      <c r="BN33" s="253"/>
      <c r="BO33" s="266"/>
      <c r="BP33" s="266"/>
      <c r="BQ33" s="263">
        <v>27</v>
      </c>
      <c r="BR33" s="264"/>
      <c r="BS33" s="816"/>
      <c r="BT33" s="817"/>
      <c r="BU33" s="817"/>
      <c r="BV33" s="817"/>
      <c r="BW33" s="817"/>
      <c r="BX33" s="817"/>
      <c r="BY33" s="817"/>
      <c r="BZ33" s="817"/>
      <c r="CA33" s="817"/>
      <c r="CB33" s="817"/>
      <c r="CC33" s="817"/>
      <c r="CD33" s="817"/>
      <c r="CE33" s="817"/>
      <c r="CF33" s="817"/>
      <c r="CG33" s="818"/>
      <c r="CH33" s="829"/>
      <c r="CI33" s="813"/>
      <c r="CJ33" s="813"/>
      <c r="CK33" s="813"/>
      <c r="CL33" s="830"/>
      <c r="CM33" s="829"/>
      <c r="CN33" s="813"/>
      <c r="CO33" s="813"/>
      <c r="CP33" s="813"/>
      <c r="CQ33" s="830"/>
      <c r="CR33" s="829"/>
      <c r="CS33" s="813"/>
      <c r="CT33" s="813"/>
      <c r="CU33" s="813"/>
      <c r="CV33" s="830"/>
      <c r="CW33" s="829"/>
      <c r="CX33" s="813"/>
      <c r="CY33" s="813"/>
      <c r="CZ33" s="813"/>
      <c r="DA33" s="830"/>
      <c r="DB33" s="829"/>
      <c r="DC33" s="813"/>
      <c r="DD33" s="813"/>
      <c r="DE33" s="813"/>
      <c r="DF33" s="830"/>
      <c r="DG33" s="829"/>
      <c r="DH33" s="813"/>
      <c r="DI33" s="813"/>
      <c r="DJ33" s="813"/>
      <c r="DK33" s="830"/>
      <c r="DL33" s="829"/>
      <c r="DM33" s="813"/>
      <c r="DN33" s="813"/>
      <c r="DO33" s="813"/>
      <c r="DP33" s="830"/>
      <c r="DQ33" s="829"/>
      <c r="DR33" s="813"/>
      <c r="DS33" s="813"/>
      <c r="DT33" s="813"/>
      <c r="DU33" s="830"/>
      <c r="DV33" s="831"/>
      <c r="DW33" s="832"/>
      <c r="DX33" s="832"/>
      <c r="DY33" s="832"/>
      <c r="DZ33" s="833"/>
      <c r="EA33" s="247"/>
    </row>
    <row r="34" spans="1:131" s="248" customFormat="1" ht="26.25" customHeight="1">
      <c r="A34" s="267">
        <v>7</v>
      </c>
      <c r="B34" s="801" t="s">
        <v>411</v>
      </c>
      <c r="C34" s="802"/>
      <c r="D34" s="802"/>
      <c r="E34" s="802"/>
      <c r="F34" s="802"/>
      <c r="G34" s="802"/>
      <c r="H34" s="802"/>
      <c r="I34" s="802"/>
      <c r="J34" s="802"/>
      <c r="K34" s="802"/>
      <c r="L34" s="802"/>
      <c r="M34" s="802"/>
      <c r="N34" s="802"/>
      <c r="O34" s="802"/>
      <c r="P34" s="803"/>
      <c r="Q34" s="804">
        <v>12100</v>
      </c>
      <c r="R34" s="805"/>
      <c r="S34" s="805"/>
      <c r="T34" s="805"/>
      <c r="U34" s="805"/>
      <c r="V34" s="805">
        <v>10798</v>
      </c>
      <c r="W34" s="805"/>
      <c r="X34" s="805"/>
      <c r="Y34" s="805"/>
      <c r="Z34" s="805"/>
      <c r="AA34" s="805">
        <v>1302</v>
      </c>
      <c r="AB34" s="805"/>
      <c r="AC34" s="805"/>
      <c r="AD34" s="805"/>
      <c r="AE34" s="806"/>
      <c r="AF34" s="807">
        <v>2239</v>
      </c>
      <c r="AG34" s="808"/>
      <c r="AH34" s="808"/>
      <c r="AI34" s="808"/>
      <c r="AJ34" s="809"/>
      <c r="AK34" s="879">
        <v>4284</v>
      </c>
      <c r="AL34" s="880"/>
      <c r="AM34" s="880"/>
      <c r="AN34" s="880"/>
      <c r="AO34" s="880"/>
      <c r="AP34" s="880">
        <v>58294</v>
      </c>
      <c r="AQ34" s="880"/>
      <c r="AR34" s="880"/>
      <c r="AS34" s="880"/>
      <c r="AT34" s="880"/>
      <c r="AU34" s="880">
        <v>32703</v>
      </c>
      <c r="AV34" s="880"/>
      <c r="AW34" s="880"/>
      <c r="AX34" s="880"/>
      <c r="AY34" s="880"/>
      <c r="AZ34" s="881" t="s">
        <v>525</v>
      </c>
      <c r="BA34" s="882"/>
      <c r="BB34" s="882"/>
      <c r="BC34" s="882"/>
      <c r="BD34" s="879"/>
      <c r="BE34" s="877" t="s">
        <v>412</v>
      </c>
      <c r="BF34" s="877"/>
      <c r="BG34" s="877"/>
      <c r="BH34" s="877"/>
      <c r="BI34" s="878"/>
      <c r="BJ34" s="253"/>
      <c r="BK34" s="253"/>
      <c r="BL34" s="253"/>
      <c r="BM34" s="253"/>
      <c r="BN34" s="253"/>
      <c r="BO34" s="266"/>
      <c r="BP34" s="266"/>
      <c r="BQ34" s="263">
        <v>28</v>
      </c>
      <c r="BR34" s="264"/>
      <c r="BS34" s="816"/>
      <c r="BT34" s="817"/>
      <c r="BU34" s="817"/>
      <c r="BV34" s="817"/>
      <c r="BW34" s="817"/>
      <c r="BX34" s="817"/>
      <c r="BY34" s="817"/>
      <c r="BZ34" s="817"/>
      <c r="CA34" s="817"/>
      <c r="CB34" s="817"/>
      <c r="CC34" s="817"/>
      <c r="CD34" s="817"/>
      <c r="CE34" s="817"/>
      <c r="CF34" s="817"/>
      <c r="CG34" s="818"/>
      <c r="CH34" s="829"/>
      <c r="CI34" s="813"/>
      <c r="CJ34" s="813"/>
      <c r="CK34" s="813"/>
      <c r="CL34" s="830"/>
      <c r="CM34" s="829"/>
      <c r="CN34" s="813"/>
      <c r="CO34" s="813"/>
      <c r="CP34" s="813"/>
      <c r="CQ34" s="830"/>
      <c r="CR34" s="829"/>
      <c r="CS34" s="813"/>
      <c r="CT34" s="813"/>
      <c r="CU34" s="813"/>
      <c r="CV34" s="830"/>
      <c r="CW34" s="829"/>
      <c r="CX34" s="813"/>
      <c r="CY34" s="813"/>
      <c r="CZ34" s="813"/>
      <c r="DA34" s="830"/>
      <c r="DB34" s="829"/>
      <c r="DC34" s="813"/>
      <c r="DD34" s="813"/>
      <c r="DE34" s="813"/>
      <c r="DF34" s="830"/>
      <c r="DG34" s="829"/>
      <c r="DH34" s="813"/>
      <c r="DI34" s="813"/>
      <c r="DJ34" s="813"/>
      <c r="DK34" s="830"/>
      <c r="DL34" s="829"/>
      <c r="DM34" s="813"/>
      <c r="DN34" s="813"/>
      <c r="DO34" s="813"/>
      <c r="DP34" s="830"/>
      <c r="DQ34" s="829"/>
      <c r="DR34" s="813"/>
      <c r="DS34" s="813"/>
      <c r="DT34" s="813"/>
      <c r="DU34" s="830"/>
      <c r="DV34" s="831"/>
      <c r="DW34" s="832"/>
      <c r="DX34" s="832"/>
      <c r="DY34" s="832"/>
      <c r="DZ34" s="833"/>
      <c r="EA34" s="247"/>
    </row>
    <row r="35" spans="1:131" s="248" customFormat="1" ht="26.25" customHeight="1">
      <c r="A35" s="267">
        <v>8</v>
      </c>
      <c r="B35" s="801" t="s">
        <v>413</v>
      </c>
      <c r="C35" s="802"/>
      <c r="D35" s="802"/>
      <c r="E35" s="802"/>
      <c r="F35" s="802"/>
      <c r="G35" s="802"/>
      <c r="H35" s="802"/>
      <c r="I35" s="802"/>
      <c r="J35" s="802"/>
      <c r="K35" s="802"/>
      <c r="L35" s="802"/>
      <c r="M35" s="802"/>
      <c r="N35" s="802"/>
      <c r="O35" s="802"/>
      <c r="P35" s="803"/>
      <c r="Q35" s="804">
        <v>5242</v>
      </c>
      <c r="R35" s="805"/>
      <c r="S35" s="805"/>
      <c r="T35" s="805"/>
      <c r="U35" s="805"/>
      <c r="V35" s="805">
        <v>6538</v>
      </c>
      <c r="W35" s="805"/>
      <c r="X35" s="805"/>
      <c r="Y35" s="805"/>
      <c r="Z35" s="805"/>
      <c r="AA35" s="805">
        <v>-1296</v>
      </c>
      <c r="AB35" s="805"/>
      <c r="AC35" s="805"/>
      <c r="AD35" s="805"/>
      <c r="AE35" s="806"/>
      <c r="AF35" s="807">
        <v>-62</v>
      </c>
      <c r="AG35" s="808"/>
      <c r="AH35" s="808"/>
      <c r="AI35" s="808"/>
      <c r="AJ35" s="809"/>
      <c r="AK35" s="879">
        <v>2570</v>
      </c>
      <c r="AL35" s="880"/>
      <c r="AM35" s="880"/>
      <c r="AN35" s="880"/>
      <c r="AO35" s="880"/>
      <c r="AP35" s="880">
        <v>1811</v>
      </c>
      <c r="AQ35" s="880"/>
      <c r="AR35" s="880"/>
      <c r="AS35" s="880"/>
      <c r="AT35" s="880"/>
      <c r="AU35" s="880">
        <v>1794</v>
      </c>
      <c r="AV35" s="880"/>
      <c r="AW35" s="880"/>
      <c r="AX35" s="880"/>
      <c r="AY35" s="880"/>
      <c r="AZ35" s="883">
        <v>1.3</v>
      </c>
      <c r="BA35" s="883"/>
      <c r="BB35" s="883"/>
      <c r="BC35" s="883"/>
      <c r="BD35" s="883"/>
      <c r="BE35" s="877" t="s">
        <v>414</v>
      </c>
      <c r="BF35" s="877"/>
      <c r="BG35" s="877"/>
      <c r="BH35" s="877"/>
      <c r="BI35" s="878"/>
      <c r="BJ35" s="253"/>
      <c r="BK35" s="253"/>
      <c r="BL35" s="253"/>
      <c r="BM35" s="253"/>
      <c r="BN35" s="253"/>
      <c r="BO35" s="266"/>
      <c r="BP35" s="266"/>
      <c r="BQ35" s="263">
        <v>29</v>
      </c>
      <c r="BR35" s="264"/>
      <c r="BS35" s="816"/>
      <c r="BT35" s="817"/>
      <c r="BU35" s="817"/>
      <c r="BV35" s="817"/>
      <c r="BW35" s="817"/>
      <c r="BX35" s="817"/>
      <c r="BY35" s="817"/>
      <c r="BZ35" s="817"/>
      <c r="CA35" s="817"/>
      <c r="CB35" s="817"/>
      <c r="CC35" s="817"/>
      <c r="CD35" s="817"/>
      <c r="CE35" s="817"/>
      <c r="CF35" s="817"/>
      <c r="CG35" s="818"/>
      <c r="CH35" s="829"/>
      <c r="CI35" s="813"/>
      <c r="CJ35" s="813"/>
      <c r="CK35" s="813"/>
      <c r="CL35" s="830"/>
      <c r="CM35" s="829"/>
      <c r="CN35" s="813"/>
      <c r="CO35" s="813"/>
      <c r="CP35" s="813"/>
      <c r="CQ35" s="830"/>
      <c r="CR35" s="829"/>
      <c r="CS35" s="813"/>
      <c r="CT35" s="813"/>
      <c r="CU35" s="813"/>
      <c r="CV35" s="830"/>
      <c r="CW35" s="829"/>
      <c r="CX35" s="813"/>
      <c r="CY35" s="813"/>
      <c r="CZ35" s="813"/>
      <c r="DA35" s="830"/>
      <c r="DB35" s="829"/>
      <c r="DC35" s="813"/>
      <c r="DD35" s="813"/>
      <c r="DE35" s="813"/>
      <c r="DF35" s="830"/>
      <c r="DG35" s="829"/>
      <c r="DH35" s="813"/>
      <c r="DI35" s="813"/>
      <c r="DJ35" s="813"/>
      <c r="DK35" s="830"/>
      <c r="DL35" s="829"/>
      <c r="DM35" s="813"/>
      <c r="DN35" s="813"/>
      <c r="DO35" s="813"/>
      <c r="DP35" s="830"/>
      <c r="DQ35" s="829"/>
      <c r="DR35" s="813"/>
      <c r="DS35" s="813"/>
      <c r="DT35" s="813"/>
      <c r="DU35" s="830"/>
      <c r="DV35" s="831"/>
      <c r="DW35" s="832"/>
      <c r="DX35" s="832"/>
      <c r="DY35" s="832"/>
      <c r="DZ35" s="833"/>
      <c r="EA35" s="247"/>
    </row>
    <row r="36" spans="1:131" s="248" customFormat="1" ht="26.25" customHeight="1">
      <c r="A36" s="267">
        <v>9</v>
      </c>
      <c r="B36" s="801" t="s">
        <v>415</v>
      </c>
      <c r="C36" s="802"/>
      <c r="D36" s="802"/>
      <c r="E36" s="802"/>
      <c r="F36" s="802"/>
      <c r="G36" s="802"/>
      <c r="H36" s="802"/>
      <c r="I36" s="802"/>
      <c r="J36" s="802"/>
      <c r="K36" s="802"/>
      <c r="L36" s="802"/>
      <c r="M36" s="802"/>
      <c r="N36" s="802"/>
      <c r="O36" s="802"/>
      <c r="P36" s="803"/>
      <c r="Q36" s="804">
        <v>415</v>
      </c>
      <c r="R36" s="805"/>
      <c r="S36" s="805"/>
      <c r="T36" s="805"/>
      <c r="U36" s="805"/>
      <c r="V36" s="805">
        <v>415</v>
      </c>
      <c r="W36" s="805"/>
      <c r="X36" s="805"/>
      <c r="Y36" s="805"/>
      <c r="Z36" s="805"/>
      <c r="AA36" s="805" t="s">
        <v>599</v>
      </c>
      <c r="AB36" s="805"/>
      <c r="AC36" s="805"/>
      <c r="AD36" s="805"/>
      <c r="AE36" s="806"/>
      <c r="AF36" s="807" t="s">
        <v>416</v>
      </c>
      <c r="AG36" s="808"/>
      <c r="AH36" s="808"/>
      <c r="AI36" s="808"/>
      <c r="AJ36" s="809"/>
      <c r="AK36" s="879">
        <v>169</v>
      </c>
      <c r="AL36" s="880"/>
      <c r="AM36" s="880"/>
      <c r="AN36" s="880"/>
      <c r="AO36" s="880"/>
      <c r="AP36" s="880">
        <v>427</v>
      </c>
      <c r="AQ36" s="880"/>
      <c r="AR36" s="880"/>
      <c r="AS36" s="880"/>
      <c r="AT36" s="880"/>
      <c r="AU36" s="880">
        <v>204</v>
      </c>
      <c r="AV36" s="880"/>
      <c r="AW36" s="880"/>
      <c r="AX36" s="880"/>
      <c r="AY36" s="880"/>
      <c r="AZ36" s="881" t="s">
        <v>525</v>
      </c>
      <c r="BA36" s="882"/>
      <c r="BB36" s="882"/>
      <c r="BC36" s="882"/>
      <c r="BD36" s="879"/>
      <c r="BE36" s="877" t="s">
        <v>417</v>
      </c>
      <c r="BF36" s="877"/>
      <c r="BG36" s="877"/>
      <c r="BH36" s="877"/>
      <c r="BI36" s="878"/>
      <c r="BJ36" s="253"/>
      <c r="BK36" s="253"/>
      <c r="BL36" s="253"/>
      <c r="BM36" s="253"/>
      <c r="BN36" s="253"/>
      <c r="BO36" s="266"/>
      <c r="BP36" s="266"/>
      <c r="BQ36" s="263">
        <v>30</v>
      </c>
      <c r="BR36" s="264"/>
      <c r="BS36" s="816"/>
      <c r="BT36" s="817"/>
      <c r="BU36" s="817"/>
      <c r="BV36" s="817"/>
      <c r="BW36" s="817"/>
      <c r="BX36" s="817"/>
      <c r="BY36" s="817"/>
      <c r="BZ36" s="817"/>
      <c r="CA36" s="817"/>
      <c r="CB36" s="817"/>
      <c r="CC36" s="817"/>
      <c r="CD36" s="817"/>
      <c r="CE36" s="817"/>
      <c r="CF36" s="817"/>
      <c r="CG36" s="818"/>
      <c r="CH36" s="829"/>
      <c r="CI36" s="813"/>
      <c r="CJ36" s="813"/>
      <c r="CK36" s="813"/>
      <c r="CL36" s="830"/>
      <c r="CM36" s="829"/>
      <c r="CN36" s="813"/>
      <c r="CO36" s="813"/>
      <c r="CP36" s="813"/>
      <c r="CQ36" s="830"/>
      <c r="CR36" s="829"/>
      <c r="CS36" s="813"/>
      <c r="CT36" s="813"/>
      <c r="CU36" s="813"/>
      <c r="CV36" s="830"/>
      <c r="CW36" s="829"/>
      <c r="CX36" s="813"/>
      <c r="CY36" s="813"/>
      <c r="CZ36" s="813"/>
      <c r="DA36" s="830"/>
      <c r="DB36" s="829"/>
      <c r="DC36" s="813"/>
      <c r="DD36" s="813"/>
      <c r="DE36" s="813"/>
      <c r="DF36" s="830"/>
      <c r="DG36" s="829"/>
      <c r="DH36" s="813"/>
      <c r="DI36" s="813"/>
      <c r="DJ36" s="813"/>
      <c r="DK36" s="830"/>
      <c r="DL36" s="829"/>
      <c r="DM36" s="813"/>
      <c r="DN36" s="813"/>
      <c r="DO36" s="813"/>
      <c r="DP36" s="830"/>
      <c r="DQ36" s="829"/>
      <c r="DR36" s="813"/>
      <c r="DS36" s="813"/>
      <c r="DT36" s="813"/>
      <c r="DU36" s="830"/>
      <c r="DV36" s="831"/>
      <c r="DW36" s="832"/>
      <c r="DX36" s="832"/>
      <c r="DY36" s="832"/>
      <c r="DZ36" s="833"/>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9"/>
      <c r="AL37" s="880"/>
      <c r="AM37" s="880"/>
      <c r="AN37" s="880"/>
      <c r="AO37" s="880"/>
      <c r="AP37" s="880"/>
      <c r="AQ37" s="880"/>
      <c r="AR37" s="880"/>
      <c r="AS37" s="880"/>
      <c r="AT37" s="880"/>
      <c r="AU37" s="880"/>
      <c r="AV37" s="880"/>
      <c r="AW37" s="880"/>
      <c r="AX37" s="880"/>
      <c r="AY37" s="880"/>
      <c r="AZ37" s="883"/>
      <c r="BA37" s="883"/>
      <c r="BB37" s="883"/>
      <c r="BC37" s="883"/>
      <c r="BD37" s="883"/>
      <c r="BE37" s="877"/>
      <c r="BF37" s="877"/>
      <c r="BG37" s="877"/>
      <c r="BH37" s="877"/>
      <c r="BI37" s="878"/>
      <c r="BJ37" s="253"/>
      <c r="BK37" s="253"/>
      <c r="BL37" s="253"/>
      <c r="BM37" s="253"/>
      <c r="BN37" s="253"/>
      <c r="BO37" s="266"/>
      <c r="BP37" s="266"/>
      <c r="BQ37" s="263">
        <v>31</v>
      </c>
      <c r="BR37" s="264"/>
      <c r="BS37" s="816"/>
      <c r="BT37" s="817"/>
      <c r="BU37" s="817"/>
      <c r="BV37" s="817"/>
      <c r="BW37" s="817"/>
      <c r="BX37" s="817"/>
      <c r="BY37" s="817"/>
      <c r="BZ37" s="817"/>
      <c r="CA37" s="817"/>
      <c r="CB37" s="817"/>
      <c r="CC37" s="817"/>
      <c r="CD37" s="817"/>
      <c r="CE37" s="817"/>
      <c r="CF37" s="817"/>
      <c r="CG37" s="818"/>
      <c r="CH37" s="829"/>
      <c r="CI37" s="813"/>
      <c r="CJ37" s="813"/>
      <c r="CK37" s="813"/>
      <c r="CL37" s="830"/>
      <c r="CM37" s="829"/>
      <c r="CN37" s="813"/>
      <c r="CO37" s="813"/>
      <c r="CP37" s="813"/>
      <c r="CQ37" s="830"/>
      <c r="CR37" s="829"/>
      <c r="CS37" s="813"/>
      <c r="CT37" s="813"/>
      <c r="CU37" s="813"/>
      <c r="CV37" s="830"/>
      <c r="CW37" s="829"/>
      <c r="CX37" s="813"/>
      <c r="CY37" s="813"/>
      <c r="CZ37" s="813"/>
      <c r="DA37" s="830"/>
      <c r="DB37" s="829"/>
      <c r="DC37" s="813"/>
      <c r="DD37" s="813"/>
      <c r="DE37" s="813"/>
      <c r="DF37" s="830"/>
      <c r="DG37" s="829"/>
      <c r="DH37" s="813"/>
      <c r="DI37" s="813"/>
      <c r="DJ37" s="813"/>
      <c r="DK37" s="830"/>
      <c r="DL37" s="829"/>
      <c r="DM37" s="813"/>
      <c r="DN37" s="813"/>
      <c r="DO37" s="813"/>
      <c r="DP37" s="830"/>
      <c r="DQ37" s="829"/>
      <c r="DR37" s="813"/>
      <c r="DS37" s="813"/>
      <c r="DT37" s="813"/>
      <c r="DU37" s="830"/>
      <c r="DV37" s="831"/>
      <c r="DW37" s="832"/>
      <c r="DX37" s="832"/>
      <c r="DY37" s="832"/>
      <c r="DZ37" s="833"/>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9"/>
      <c r="AL38" s="880"/>
      <c r="AM38" s="880"/>
      <c r="AN38" s="880"/>
      <c r="AO38" s="880"/>
      <c r="AP38" s="880"/>
      <c r="AQ38" s="880"/>
      <c r="AR38" s="880"/>
      <c r="AS38" s="880"/>
      <c r="AT38" s="880"/>
      <c r="AU38" s="880"/>
      <c r="AV38" s="880"/>
      <c r="AW38" s="880"/>
      <c r="AX38" s="880"/>
      <c r="AY38" s="880"/>
      <c r="AZ38" s="883"/>
      <c r="BA38" s="883"/>
      <c r="BB38" s="883"/>
      <c r="BC38" s="883"/>
      <c r="BD38" s="883"/>
      <c r="BE38" s="877"/>
      <c r="BF38" s="877"/>
      <c r="BG38" s="877"/>
      <c r="BH38" s="877"/>
      <c r="BI38" s="878"/>
      <c r="BJ38" s="253"/>
      <c r="BK38" s="253"/>
      <c r="BL38" s="253"/>
      <c r="BM38" s="253"/>
      <c r="BN38" s="253"/>
      <c r="BO38" s="266"/>
      <c r="BP38" s="266"/>
      <c r="BQ38" s="263">
        <v>32</v>
      </c>
      <c r="BR38" s="264"/>
      <c r="BS38" s="816"/>
      <c r="BT38" s="817"/>
      <c r="BU38" s="817"/>
      <c r="BV38" s="817"/>
      <c r="BW38" s="817"/>
      <c r="BX38" s="817"/>
      <c r="BY38" s="817"/>
      <c r="BZ38" s="817"/>
      <c r="CA38" s="817"/>
      <c r="CB38" s="817"/>
      <c r="CC38" s="817"/>
      <c r="CD38" s="817"/>
      <c r="CE38" s="817"/>
      <c r="CF38" s="817"/>
      <c r="CG38" s="818"/>
      <c r="CH38" s="829"/>
      <c r="CI38" s="813"/>
      <c r="CJ38" s="813"/>
      <c r="CK38" s="813"/>
      <c r="CL38" s="830"/>
      <c r="CM38" s="829"/>
      <c r="CN38" s="813"/>
      <c r="CO38" s="813"/>
      <c r="CP38" s="813"/>
      <c r="CQ38" s="830"/>
      <c r="CR38" s="829"/>
      <c r="CS38" s="813"/>
      <c r="CT38" s="813"/>
      <c r="CU38" s="813"/>
      <c r="CV38" s="830"/>
      <c r="CW38" s="829"/>
      <c r="CX38" s="813"/>
      <c r="CY38" s="813"/>
      <c r="CZ38" s="813"/>
      <c r="DA38" s="830"/>
      <c r="DB38" s="829"/>
      <c r="DC38" s="813"/>
      <c r="DD38" s="813"/>
      <c r="DE38" s="813"/>
      <c r="DF38" s="830"/>
      <c r="DG38" s="829"/>
      <c r="DH38" s="813"/>
      <c r="DI38" s="813"/>
      <c r="DJ38" s="813"/>
      <c r="DK38" s="830"/>
      <c r="DL38" s="829"/>
      <c r="DM38" s="813"/>
      <c r="DN38" s="813"/>
      <c r="DO38" s="813"/>
      <c r="DP38" s="830"/>
      <c r="DQ38" s="829"/>
      <c r="DR38" s="813"/>
      <c r="DS38" s="813"/>
      <c r="DT38" s="813"/>
      <c r="DU38" s="830"/>
      <c r="DV38" s="831"/>
      <c r="DW38" s="832"/>
      <c r="DX38" s="832"/>
      <c r="DY38" s="832"/>
      <c r="DZ38" s="833"/>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9"/>
      <c r="AL39" s="880"/>
      <c r="AM39" s="880"/>
      <c r="AN39" s="880"/>
      <c r="AO39" s="880"/>
      <c r="AP39" s="880"/>
      <c r="AQ39" s="880"/>
      <c r="AR39" s="880"/>
      <c r="AS39" s="880"/>
      <c r="AT39" s="880"/>
      <c r="AU39" s="880"/>
      <c r="AV39" s="880"/>
      <c r="AW39" s="880"/>
      <c r="AX39" s="880"/>
      <c r="AY39" s="880"/>
      <c r="AZ39" s="883"/>
      <c r="BA39" s="883"/>
      <c r="BB39" s="883"/>
      <c r="BC39" s="883"/>
      <c r="BD39" s="883"/>
      <c r="BE39" s="877"/>
      <c r="BF39" s="877"/>
      <c r="BG39" s="877"/>
      <c r="BH39" s="877"/>
      <c r="BI39" s="878"/>
      <c r="BJ39" s="253"/>
      <c r="BK39" s="253"/>
      <c r="BL39" s="253"/>
      <c r="BM39" s="253"/>
      <c r="BN39" s="253"/>
      <c r="BO39" s="266"/>
      <c r="BP39" s="266"/>
      <c r="BQ39" s="263">
        <v>33</v>
      </c>
      <c r="BR39" s="264"/>
      <c r="BS39" s="816"/>
      <c r="BT39" s="817"/>
      <c r="BU39" s="817"/>
      <c r="BV39" s="817"/>
      <c r="BW39" s="817"/>
      <c r="BX39" s="817"/>
      <c r="BY39" s="817"/>
      <c r="BZ39" s="817"/>
      <c r="CA39" s="817"/>
      <c r="CB39" s="817"/>
      <c r="CC39" s="817"/>
      <c r="CD39" s="817"/>
      <c r="CE39" s="817"/>
      <c r="CF39" s="817"/>
      <c r="CG39" s="818"/>
      <c r="CH39" s="829"/>
      <c r="CI39" s="813"/>
      <c r="CJ39" s="813"/>
      <c r="CK39" s="813"/>
      <c r="CL39" s="830"/>
      <c r="CM39" s="829"/>
      <c r="CN39" s="813"/>
      <c r="CO39" s="813"/>
      <c r="CP39" s="813"/>
      <c r="CQ39" s="830"/>
      <c r="CR39" s="829"/>
      <c r="CS39" s="813"/>
      <c r="CT39" s="813"/>
      <c r="CU39" s="813"/>
      <c r="CV39" s="830"/>
      <c r="CW39" s="829"/>
      <c r="CX39" s="813"/>
      <c r="CY39" s="813"/>
      <c r="CZ39" s="813"/>
      <c r="DA39" s="830"/>
      <c r="DB39" s="829"/>
      <c r="DC39" s="813"/>
      <c r="DD39" s="813"/>
      <c r="DE39" s="813"/>
      <c r="DF39" s="830"/>
      <c r="DG39" s="829"/>
      <c r="DH39" s="813"/>
      <c r="DI39" s="813"/>
      <c r="DJ39" s="813"/>
      <c r="DK39" s="830"/>
      <c r="DL39" s="829"/>
      <c r="DM39" s="813"/>
      <c r="DN39" s="813"/>
      <c r="DO39" s="813"/>
      <c r="DP39" s="830"/>
      <c r="DQ39" s="829"/>
      <c r="DR39" s="813"/>
      <c r="DS39" s="813"/>
      <c r="DT39" s="813"/>
      <c r="DU39" s="830"/>
      <c r="DV39" s="831"/>
      <c r="DW39" s="832"/>
      <c r="DX39" s="832"/>
      <c r="DY39" s="832"/>
      <c r="DZ39" s="833"/>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9"/>
      <c r="AL40" s="880"/>
      <c r="AM40" s="880"/>
      <c r="AN40" s="880"/>
      <c r="AO40" s="880"/>
      <c r="AP40" s="880"/>
      <c r="AQ40" s="880"/>
      <c r="AR40" s="880"/>
      <c r="AS40" s="880"/>
      <c r="AT40" s="880"/>
      <c r="AU40" s="880"/>
      <c r="AV40" s="880"/>
      <c r="AW40" s="880"/>
      <c r="AX40" s="880"/>
      <c r="AY40" s="880"/>
      <c r="AZ40" s="883"/>
      <c r="BA40" s="883"/>
      <c r="BB40" s="883"/>
      <c r="BC40" s="883"/>
      <c r="BD40" s="883"/>
      <c r="BE40" s="877"/>
      <c r="BF40" s="877"/>
      <c r="BG40" s="877"/>
      <c r="BH40" s="877"/>
      <c r="BI40" s="878"/>
      <c r="BJ40" s="253"/>
      <c r="BK40" s="253"/>
      <c r="BL40" s="253"/>
      <c r="BM40" s="253"/>
      <c r="BN40" s="253"/>
      <c r="BO40" s="266"/>
      <c r="BP40" s="266"/>
      <c r="BQ40" s="263">
        <v>34</v>
      </c>
      <c r="BR40" s="264"/>
      <c r="BS40" s="816"/>
      <c r="BT40" s="817"/>
      <c r="BU40" s="817"/>
      <c r="BV40" s="817"/>
      <c r="BW40" s="817"/>
      <c r="BX40" s="817"/>
      <c r="BY40" s="817"/>
      <c r="BZ40" s="817"/>
      <c r="CA40" s="817"/>
      <c r="CB40" s="817"/>
      <c r="CC40" s="817"/>
      <c r="CD40" s="817"/>
      <c r="CE40" s="817"/>
      <c r="CF40" s="817"/>
      <c r="CG40" s="818"/>
      <c r="CH40" s="829"/>
      <c r="CI40" s="813"/>
      <c r="CJ40" s="813"/>
      <c r="CK40" s="813"/>
      <c r="CL40" s="830"/>
      <c r="CM40" s="829"/>
      <c r="CN40" s="813"/>
      <c r="CO40" s="813"/>
      <c r="CP40" s="813"/>
      <c r="CQ40" s="830"/>
      <c r="CR40" s="829"/>
      <c r="CS40" s="813"/>
      <c r="CT40" s="813"/>
      <c r="CU40" s="813"/>
      <c r="CV40" s="830"/>
      <c r="CW40" s="829"/>
      <c r="CX40" s="813"/>
      <c r="CY40" s="813"/>
      <c r="CZ40" s="813"/>
      <c r="DA40" s="830"/>
      <c r="DB40" s="829"/>
      <c r="DC40" s="813"/>
      <c r="DD40" s="813"/>
      <c r="DE40" s="813"/>
      <c r="DF40" s="830"/>
      <c r="DG40" s="829"/>
      <c r="DH40" s="813"/>
      <c r="DI40" s="813"/>
      <c r="DJ40" s="813"/>
      <c r="DK40" s="830"/>
      <c r="DL40" s="829"/>
      <c r="DM40" s="813"/>
      <c r="DN40" s="813"/>
      <c r="DO40" s="813"/>
      <c r="DP40" s="830"/>
      <c r="DQ40" s="829"/>
      <c r="DR40" s="813"/>
      <c r="DS40" s="813"/>
      <c r="DT40" s="813"/>
      <c r="DU40" s="830"/>
      <c r="DV40" s="831"/>
      <c r="DW40" s="832"/>
      <c r="DX40" s="832"/>
      <c r="DY40" s="832"/>
      <c r="DZ40" s="833"/>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9"/>
      <c r="AL41" s="880"/>
      <c r="AM41" s="880"/>
      <c r="AN41" s="880"/>
      <c r="AO41" s="880"/>
      <c r="AP41" s="880"/>
      <c r="AQ41" s="880"/>
      <c r="AR41" s="880"/>
      <c r="AS41" s="880"/>
      <c r="AT41" s="880"/>
      <c r="AU41" s="880"/>
      <c r="AV41" s="880"/>
      <c r="AW41" s="880"/>
      <c r="AX41" s="880"/>
      <c r="AY41" s="880"/>
      <c r="AZ41" s="883"/>
      <c r="BA41" s="883"/>
      <c r="BB41" s="883"/>
      <c r="BC41" s="883"/>
      <c r="BD41" s="883"/>
      <c r="BE41" s="877"/>
      <c r="BF41" s="877"/>
      <c r="BG41" s="877"/>
      <c r="BH41" s="877"/>
      <c r="BI41" s="878"/>
      <c r="BJ41" s="253"/>
      <c r="BK41" s="253"/>
      <c r="BL41" s="253"/>
      <c r="BM41" s="253"/>
      <c r="BN41" s="253"/>
      <c r="BO41" s="266"/>
      <c r="BP41" s="266"/>
      <c r="BQ41" s="263">
        <v>35</v>
      </c>
      <c r="BR41" s="264"/>
      <c r="BS41" s="816"/>
      <c r="BT41" s="817"/>
      <c r="BU41" s="817"/>
      <c r="BV41" s="817"/>
      <c r="BW41" s="817"/>
      <c r="BX41" s="817"/>
      <c r="BY41" s="817"/>
      <c r="BZ41" s="817"/>
      <c r="CA41" s="817"/>
      <c r="CB41" s="817"/>
      <c r="CC41" s="817"/>
      <c r="CD41" s="817"/>
      <c r="CE41" s="817"/>
      <c r="CF41" s="817"/>
      <c r="CG41" s="818"/>
      <c r="CH41" s="829"/>
      <c r="CI41" s="813"/>
      <c r="CJ41" s="813"/>
      <c r="CK41" s="813"/>
      <c r="CL41" s="830"/>
      <c r="CM41" s="829"/>
      <c r="CN41" s="813"/>
      <c r="CO41" s="813"/>
      <c r="CP41" s="813"/>
      <c r="CQ41" s="830"/>
      <c r="CR41" s="829"/>
      <c r="CS41" s="813"/>
      <c r="CT41" s="813"/>
      <c r="CU41" s="813"/>
      <c r="CV41" s="830"/>
      <c r="CW41" s="829"/>
      <c r="CX41" s="813"/>
      <c r="CY41" s="813"/>
      <c r="CZ41" s="813"/>
      <c r="DA41" s="830"/>
      <c r="DB41" s="829"/>
      <c r="DC41" s="813"/>
      <c r="DD41" s="813"/>
      <c r="DE41" s="813"/>
      <c r="DF41" s="830"/>
      <c r="DG41" s="829"/>
      <c r="DH41" s="813"/>
      <c r="DI41" s="813"/>
      <c r="DJ41" s="813"/>
      <c r="DK41" s="830"/>
      <c r="DL41" s="829"/>
      <c r="DM41" s="813"/>
      <c r="DN41" s="813"/>
      <c r="DO41" s="813"/>
      <c r="DP41" s="830"/>
      <c r="DQ41" s="829"/>
      <c r="DR41" s="813"/>
      <c r="DS41" s="813"/>
      <c r="DT41" s="813"/>
      <c r="DU41" s="830"/>
      <c r="DV41" s="831"/>
      <c r="DW41" s="832"/>
      <c r="DX41" s="832"/>
      <c r="DY41" s="832"/>
      <c r="DZ41" s="833"/>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9"/>
      <c r="AL42" s="880"/>
      <c r="AM42" s="880"/>
      <c r="AN42" s="880"/>
      <c r="AO42" s="880"/>
      <c r="AP42" s="880"/>
      <c r="AQ42" s="880"/>
      <c r="AR42" s="880"/>
      <c r="AS42" s="880"/>
      <c r="AT42" s="880"/>
      <c r="AU42" s="880"/>
      <c r="AV42" s="880"/>
      <c r="AW42" s="880"/>
      <c r="AX42" s="880"/>
      <c r="AY42" s="880"/>
      <c r="AZ42" s="883"/>
      <c r="BA42" s="883"/>
      <c r="BB42" s="883"/>
      <c r="BC42" s="883"/>
      <c r="BD42" s="883"/>
      <c r="BE42" s="877"/>
      <c r="BF42" s="877"/>
      <c r="BG42" s="877"/>
      <c r="BH42" s="877"/>
      <c r="BI42" s="878"/>
      <c r="BJ42" s="253"/>
      <c r="BK42" s="253"/>
      <c r="BL42" s="253"/>
      <c r="BM42" s="253"/>
      <c r="BN42" s="253"/>
      <c r="BO42" s="266"/>
      <c r="BP42" s="266"/>
      <c r="BQ42" s="263">
        <v>36</v>
      </c>
      <c r="BR42" s="264"/>
      <c r="BS42" s="816"/>
      <c r="BT42" s="817"/>
      <c r="BU42" s="817"/>
      <c r="BV42" s="817"/>
      <c r="BW42" s="817"/>
      <c r="BX42" s="817"/>
      <c r="BY42" s="817"/>
      <c r="BZ42" s="817"/>
      <c r="CA42" s="817"/>
      <c r="CB42" s="817"/>
      <c r="CC42" s="817"/>
      <c r="CD42" s="817"/>
      <c r="CE42" s="817"/>
      <c r="CF42" s="817"/>
      <c r="CG42" s="818"/>
      <c r="CH42" s="829"/>
      <c r="CI42" s="813"/>
      <c r="CJ42" s="813"/>
      <c r="CK42" s="813"/>
      <c r="CL42" s="830"/>
      <c r="CM42" s="829"/>
      <c r="CN42" s="813"/>
      <c r="CO42" s="813"/>
      <c r="CP42" s="813"/>
      <c r="CQ42" s="830"/>
      <c r="CR42" s="829"/>
      <c r="CS42" s="813"/>
      <c r="CT42" s="813"/>
      <c r="CU42" s="813"/>
      <c r="CV42" s="830"/>
      <c r="CW42" s="829"/>
      <c r="CX42" s="813"/>
      <c r="CY42" s="813"/>
      <c r="CZ42" s="813"/>
      <c r="DA42" s="830"/>
      <c r="DB42" s="829"/>
      <c r="DC42" s="813"/>
      <c r="DD42" s="813"/>
      <c r="DE42" s="813"/>
      <c r="DF42" s="830"/>
      <c r="DG42" s="829"/>
      <c r="DH42" s="813"/>
      <c r="DI42" s="813"/>
      <c r="DJ42" s="813"/>
      <c r="DK42" s="830"/>
      <c r="DL42" s="829"/>
      <c r="DM42" s="813"/>
      <c r="DN42" s="813"/>
      <c r="DO42" s="813"/>
      <c r="DP42" s="830"/>
      <c r="DQ42" s="829"/>
      <c r="DR42" s="813"/>
      <c r="DS42" s="813"/>
      <c r="DT42" s="813"/>
      <c r="DU42" s="830"/>
      <c r="DV42" s="831"/>
      <c r="DW42" s="832"/>
      <c r="DX42" s="832"/>
      <c r="DY42" s="832"/>
      <c r="DZ42" s="833"/>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9"/>
      <c r="AL43" s="880"/>
      <c r="AM43" s="880"/>
      <c r="AN43" s="880"/>
      <c r="AO43" s="880"/>
      <c r="AP43" s="880"/>
      <c r="AQ43" s="880"/>
      <c r="AR43" s="880"/>
      <c r="AS43" s="880"/>
      <c r="AT43" s="880"/>
      <c r="AU43" s="880"/>
      <c r="AV43" s="880"/>
      <c r="AW43" s="880"/>
      <c r="AX43" s="880"/>
      <c r="AY43" s="880"/>
      <c r="AZ43" s="883"/>
      <c r="BA43" s="883"/>
      <c r="BB43" s="883"/>
      <c r="BC43" s="883"/>
      <c r="BD43" s="883"/>
      <c r="BE43" s="877"/>
      <c r="BF43" s="877"/>
      <c r="BG43" s="877"/>
      <c r="BH43" s="877"/>
      <c r="BI43" s="878"/>
      <c r="BJ43" s="253"/>
      <c r="BK43" s="253"/>
      <c r="BL43" s="253"/>
      <c r="BM43" s="253"/>
      <c r="BN43" s="253"/>
      <c r="BO43" s="266"/>
      <c r="BP43" s="266"/>
      <c r="BQ43" s="263">
        <v>37</v>
      </c>
      <c r="BR43" s="264"/>
      <c r="BS43" s="816"/>
      <c r="BT43" s="817"/>
      <c r="BU43" s="817"/>
      <c r="BV43" s="817"/>
      <c r="BW43" s="817"/>
      <c r="BX43" s="817"/>
      <c r="BY43" s="817"/>
      <c r="BZ43" s="817"/>
      <c r="CA43" s="817"/>
      <c r="CB43" s="817"/>
      <c r="CC43" s="817"/>
      <c r="CD43" s="817"/>
      <c r="CE43" s="817"/>
      <c r="CF43" s="817"/>
      <c r="CG43" s="818"/>
      <c r="CH43" s="829"/>
      <c r="CI43" s="813"/>
      <c r="CJ43" s="813"/>
      <c r="CK43" s="813"/>
      <c r="CL43" s="830"/>
      <c r="CM43" s="829"/>
      <c r="CN43" s="813"/>
      <c r="CO43" s="813"/>
      <c r="CP43" s="813"/>
      <c r="CQ43" s="830"/>
      <c r="CR43" s="829"/>
      <c r="CS43" s="813"/>
      <c r="CT43" s="813"/>
      <c r="CU43" s="813"/>
      <c r="CV43" s="830"/>
      <c r="CW43" s="829"/>
      <c r="CX43" s="813"/>
      <c r="CY43" s="813"/>
      <c r="CZ43" s="813"/>
      <c r="DA43" s="830"/>
      <c r="DB43" s="829"/>
      <c r="DC43" s="813"/>
      <c r="DD43" s="813"/>
      <c r="DE43" s="813"/>
      <c r="DF43" s="830"/>
      <c r="DG43" s="829"/>
      <c r="DH43" s="813"/>
      <c r="DI43" s="813"/>
      <c r="DJ43" s="813"/>
      <c r="DK43" s="830"/>
      <c r="DL43" s="829"/>
      <c r="DM43" s="813"/>
      <c r="DN43" s="813"/>
      <c r="DO43" s="813"/>
      <c r="DP43" s="830"/>
      <c r="DQ43" s="829"/>
      <c r="DR43" s="813"/>
      <c r="DS43" s="813"/>
      <c r="DT43" s="813"/>
      <c r="DU43" s="830"/>
      <c r="DV43" s="831"/>
      <c r="DW43" s="832"/>
      <c r="DX43" s="832"/>
      <c r="DY43" s="832"/>
      <c r="DZ43" s="833"/>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9"/>
      <c r="AL44" s="880"/>
      <c r="AM44" s="880"/>
      <c r="AN44" s="880"/>
      <c r="AO44" s="880"/>
      <c r="AP44" s="880"/>
      <c r="AQ44" s="880"/>
      <c r="AR44" s="880"/>
      <c r="AS44" s="880"/>
      <c r="AT44" s="880"/>
      <c r="AU44" s="880"/>
      <c r="AV44" s="880"/>
      <c r="AW44" s="880"/>
      <c r="AX44" s="880"/>
      <c r="AY44" s="880"/>
      <c r="AZ44" s="883"/>
      <c r="BA44" s="883"/>
      <c r="BB44" s="883"/>
      <c r="BC44" s="883"/>
      <c r="BD44" s="883"/>
      <c r="BE44" s="877"/>
      <c r="BF44" s="877"/>
      <c r="BG44" s="877"/>
      <c r="BH44" s="877"/>
      <c r="BI44" s="878"/>
      <c r="BJ44" s="253"/>
      <c r="BK44" s="253"/>
      <c r="BL44" s="253"/>
      <c r="BM44" s="253"/>
      <c r="BN44" s="253"/>
      <c r="BO44" s="266"/>
      <c r="BP44" s="266"/>
      <c r="BQ44" s="263">
        <v>38</v>
      </c>
      <c r="BR44" s="264"/>
      <c r="BS44" s="816"/>
      <c r="BT44" s="817"/>
      <c r="BU44" s="817"/>
      <c r="BV44" s="817"/>
      <c r="BW44" s="817"/>
      <c r="BX44" s="817"/>
      <c r="BY44" s="817"/>
      <c r="BZ44" s="817"/>
      <c r="CA44" s="817"/>
      <c r="CB44" s="817"/>
      <c r="CC44" s="817"/>
      <c r="CD44" s="817"/>
      <c r="CE44" s="817"/>
      <c r="CF44" s="817"/>
      <c r="CG44" s="818"/>
      <c r="CH44" s="829"/>
      <c r="CI44" s="813"/>
      <c r="CJ44" s="813"/>
      <c r="CK44" s="813"/>
      <c r="CL44" s="830"/>
      <c r="CM44" s="829"/>
      <c r="CN44" s="813"/>
      <c r="CO44" s="813"/>
      <c r="CP44" s="813"/>
      <c r="CQ44" s="830"/>
      <c r="CR44" s="829"/>
      <c r="CS44" s="813"/>
      <c r="CT44" s="813"/>
      <c r="CU44" s="813"/>
      <c r="CV44" s="830"/>
      <c r="CW44" s="829"/>
      <c r="CX44" s="813"/>
      <c r="CY44" s="813"/>
      <c r="CZ44" s="813"/>
      <c r="DA44" s="830"/>
      <c r="DB44" s="829"/>
      <c r="DC44" s="813"/>
      <c r="DD44" s="813"/>
      <c r="DE44" s="813"/>
      <c r="DF44" s="830"/>
      <c r="DG44" s="829"/>
      <c r="DH44" s="813"/>
      <c r="DI44" s="813"/>
      <c r="DJ44" s="813"/>
      <c r="DK44" s="830"/>
      <c r="DL44" s="829"/>
      <c r="DM44" s="813"/>
      <c r="DN44" s="813"/>
      <c r="DO44" s="813"/>
      <c r="DP44" s="830"/>
      <c r="DQ44" s="829"/>
      <c r="DR44" s="813"/>
      <c r="DS44" s="813"/>
      <c r="DT44" s="813"/>
      <c r="DU44" s="830"/>
      <c r="DV44" s="831"/>
      <c r="DW44" s="832"/>
      <c r="DX44" s="832"/>
      <c r="DY44" s="832"/>
      <c r="DZ44" s="833"/>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9"/>
      <c r="AL45" s="880"/>
      <c r="AM45" s="880"/>
      <c r="AN45" s="880"/>
      <c r="AO45" s="880"/>
      <c r="AP45" s="880"/>
      <c r="AQ45" s="880"/>
      <c r="AR45" s="880"/>
      <c r="AS45" s="880"/>
      <c r="AT45" s="880"/>
      <c r="AU45" s="880"/>
      <c r="AV45" s="880"/>
      <c r="AW45" s="880"/>
      <c r="AX45" s="880"/>
      <c r="AY45" s="880"/>
      <c r="AZ45" s="883"/>
      <c r="BA45" s="883"/>
      <c r="BB45" s="883"/>
      <c r="BC45" s="883"/>
      <c r="BD45" s="883"/>
      <c r="BE45" s="877"/>
      <c r="BF45" s="877"/>
      <c r="BG45" s="877"/>
      <c r="BH45" s="877"/>
      <c r="BI45" s="878"/>
      <c r="BJ45" s="253"/>
      <c r="BK45" s="253"/>
      <c r="BL45" s="253"/>
      <c r="BM45" s="253"/>
      <c r="BN45" s="253"/>
      <c r="BO45" s="266"/>
      <c r="BP45" s="266"/>
      <c r="BQ45" s="263">
        <v>39</v>
      </c>
      <c r="BR45" s="264"/>
      <c r="BS45" s="816"/>
      <c r="BT45" s="817"/>
      <c r="BU45" s="817"/>
      <c r="BV45" s="817"/>
      <c r="BW45" s="817"/>
      <c r="BX45" s="817"/>
      <c r="BY45" s="817"/>
      <c r="BZ45" s="817"/>
      <c r="CA45" s="817"/>
      <c r="CB45" s="817"/>
      <c r="CC45" s="817"/>
      <c r="CD45" s="817"/>
      <c r="CE45" s="817"/>
      <c r="CF45" s="817"/>
      <c r="CG45" s="818"/>
      <c r="CH45" s="829"/>
      <c r="CI45" s="813"/>
      <c r="CJ45" s="813"/>
      <c r="CK45" s="813"/>
      <c r="CL45" s="830"/>
      <c r="CM45" s="829"/>
      <c r="CN45" s="813"/>
      <c r="CO45" s="813"/>
      <c r="CP45" s="813"/>
      <c r="CQ45" s="830"/>
      <c r="CR45" s="829"/>
      <c r="CS45" s="813"/>
      <c r="CT45" s="813"/>
      <c r="CU45" s="813"/>
      <c r="CV45" s="830"/>
      <c r="CW45" s="829"/>
      <c r="CX45" s="813"/>
      <c r="CY45" s="813"/>
      <c r="CZ45" s="813"/>
      <c r="DA45" s="830"/>
      <c r="DB45" s="829"/>
      <c r="DC45" s="813"/>
      <c r="DD45" s="813"/>
      <c r="DE45" s="813"/>
      <c r="DF45" s="830"/>
      <c r="DG45" s="829"/>
      <c r="DH45" s="813"/>
      <c r="DI45" s="813"/>
      <c r="DJ45" s="813"/>
      <c r="DK45" s="830"/>
      <c r="DL45" s="829"/>
      <c r="DM45" s="813"/>
      <c r="DN45" s="813"/>
      <c r="DO45" s="813"/>
      <c r="DP45" s="830"/>
      <c r="DQ45" s="829"/>
      <c r="DR45" s="813"/>
      <c r="DS45" s="813"/>
      <c r="DT45" s="813"/>
      <c r="DU45" s="830"/>
      <c r="DV45" s="831"/>
      <c r="DW45" s="832"/>
      <c r="DX45" s="832"/>
      <c r="DY45" s="832"/>
      <c r="DZ45" s="833"/>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9"/>
      <c r="AL46" s="880"/>
      <c r="AM46" s="880"/>
      <c r="AN46" s="880"/>
      <c r="AO46" s="880"/>
      <c r="AP46" s="880"/>
      <c r="AQ46" s="880"/>
      <c r="AR46" s="880"/>
      <c r="AS46" s="880"/>
      <c r="AT46" s="880"/>
      <c r="AU46" s="880"/>
      <c r="AV46" s="880"/>
      <c r="AW46" s="880"/>
      <c r="AX46" s="880"/>
      <c r="AY46" s="880"/>
      <c r="AZ46" s="883"/>
      <c r="BA46" s="883"/>
      <c r="BB46" s="883"/>
      <c r="BC46" s="883"/>
      <c r="BD46" s="883"/>
      <c r="BE46" s="877"/>
      <c r="BF46" s="877"/>
      <c r="BG46" s="877"/>
      <c r="BH46" s="877"/>
      <c r="BI46" s="878"/>
      <c r="BJ46" s="253"/>
      <c r="BK46" s="253"/>
      <c r="BL46" s="253"/>
      <c r="BM46" s="253"/>
      <c r="BN46" s="253"/>
      <c r="BO46" s="266"/>
      <c r="BP46" s="266"/>
      <c r="BQ46" s="263">
        <v>40</v>
      </c>
      <c r="BR46" s="264"/>
      <c r="BS46" s="816"/>
      <c r="BT46" s="817"/>
      <c r="BU46" s="817"/>
      <c r="BV46" s="817"/>
      <c r="BW46" s="817"/>
      <c r="BX46" s="817"/>
      <c r="BY46" s="817"/>
      <c r="BZ46" s="817"/>
      <c r="CA46" s="817"/>
      <c r="CB46" s="817"/>
      <c r="CC46" s="817"/>
      <c r="CD46" s="817"/>
      <c r="CE46" s="817"/>
      <c r="CF46" s="817"/>
      <c r="CG46" s="818"/>
      <c r="CH46" s="829"/>
      <c r="CI46" s="813"/>
      <c r="CJ46" s="813"/>
      <c r="CK46" s="813"/>
      <c r="CL46" s="830"/>
      <c r="CM46" s="829"/>
      <c r="CN46" s="813"/>
      <c r="CO46" s="813"/>
      <c r="CP46" s="813"/>
      <c r="CQ46" s="830"/>
      <c r="CR46" s="829"/>
      <c r="CS46" s="813"/>
      <c r="CT46" s="813"/>
      <c r="CU46" s="813"/>
      <c r="CV46" s="830"/>
      <c r="CW46" s="829"/>
      <c r="CX46" s="813"/>
      <c r="CY46" s="813"/>
      <c r="CZ46" s="813"/>
      <c r="DA46" s="830"/>
      <c r="DB46" s="829"/>
      <c r="DC46" s="813"/>
      <c r="DD46" s="813"/>
      <c r="DE46" s="813"/>
      <c r="DF46" s="830"/>
      <c r="DG46" s="829"/>
      <c r="DH46" s="813"/>
      <c r="DI46" s="813"/>
      <c r="DJ46" s="813"/>
      <c r="DK46" s="830"/>
      <c r="DL46" s="829"/>
      <c r="DM46" s="813"/>
      <c r="DN46" s="813"/>
      <c r="DO46" s="813"/>
      <c r="DP46" s="830"/>
      <c r="DQ46" s="829"/>
      <c r="DR46" s="813"/>
      <c r="DS46" s="813"/>
      <c r="DT46" s="813"/>
      <c r="DU46" s="830"/>
      <c r="DV46" s="831"/>
      <c r="DW46" s="832"/>
      <c r="DX46" s="832"/>
      <c r="DY46" s="832"/>
      <c r="DZ46" s="833"/>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9"/>
      <c r="AL47" s="880"/>
      <c r="AM47" s="880"/>
      <c r="AN47" s="880"/>
      <c r="AO47" s="880"/>
      <c r="AP47" s="880"/>
      <c r="AQ47" s="880"/>
      <c r="AR47" s="880"/>
      <c r="AS47" s="880"/>
      <c r="AT47" s="880"/>
      <c r="AU47" s="880"/>
      <c r="AV47" s="880"/>
      <c r="AW47" s="880"/>
      <c r="AX47" s="880"/>
      <c r="AY47" s="880"/>
      <c r="AZ47" s="883"/>
      <c r="BA47" s="883"/>
      <c r="BB47" s="883"/>
      <c r="BC47" s="883"/>
      <c r="BD47" s="883"/>
      <c r="BE47" s="877"/>
      <c r="BF47" s="877"/>
      <c r="BG47" s="877"/>
      <c r="BH47" s="877"/>
      <c r="BI47" s="878"/>
      <c r="BJ47" s="253"/>
      <c r="BK47" s="253"/>
      <c r="BL47" s="253"/>
      <c r="BM47" s="253"/>
      <c r="BN47" s="253"/>
      <c r="BO47" s="266"/>
      <c r="BP47" s="266"/>
      <c r="BQ47" s="263">
        <v>41</v>
      </c>
      <c r="BR47" s="264"/>
      <c r="BS47" s="816"/>
      <c r="BT47" s="817"/>
      <c r="BU47" s="817"/>
      <c r="BV47" s="817"/>
      <c r="BW47" s="817"/>
      <c r="BX47" s="817"/>
      <c r="BY47" s="817"/>
      <c r="BZ47" s="817"/>
      <c r="CA47" s="817"/>
      <c r="CB47" s="817"/>
      <c r="CC47" s="817"/>
      <c r="CD47" s="817"/>
      <c r="CE47" s="817"/>
      <c r="CF47" s="817"/>
      <c r="CG47" s="818"/>
      <c r="CH47" s="829"/>
      <c r="CI47" s="813"/>
      <c r="CJ47" s="813"/>
      <c r="CK47" s="813"/>
      <c r="CL47" s="830"/>
      <c r="CM47" s="829"/>
      <c r="CN47" s="813"/>
      <c r="CO47" s="813"/>
      <c r="CP47" s="813"/>
      <c r="CQ47" s="830"/>
      <c r="CR47" s="829"/>
      <c r="CS47" s="813"/>
      <c r="CT47" s="813"/>
      <c r="CU47" s="813"/>
      <c r="CV47" s="830"/>
      <c r="CW47" s="829"/>
      <c r="CX47" s="813"/>
      <c r="CY47" s="813"/>
      <c r="CZ47" s="813"/>
      <c r="DA47" s="830"/>
      <c r="DB47" s="829"/>
      <c r="DC47" s="813"/>
      <c r="DD47" s="813"/>
      <c r="DE47" s="813"/>
      <c r="DF47" s="830"/>
      <c r="DG47" s="829"/>
      <c r="DH47" s="813"/>
      <c r="DI47" s="813"/>
      <c r="DJ47" s="813"/>
      <c r="DK47" s="830"/>
      <c r="DL47" s="829"/>
      <c r="DM47" s="813"/>
      <c r="DN47" s="813"/>
      <c r="DO47" s="813"/>
      <c r="DP47" s="830"/>
      <c r="DQ47" s="829"/>
      <c r="DR47" s="813"/>
      <c r="DS47" s="813"/>
      <c r="DT47" s="813"/>
      <c r="DU47" s="830"/>
      <c r="DV47" s="831"/>
      <c r="DW47" s="832"/>
      <c r="DX47" s="832"/>
      <c r="DY47" s="832"/>
      <c r="DZ47" s="833"/>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9"/>
      <c r="AL48" s="880"/>
      <c r="AM48" s="880"/>
      <c r="AN48" s="880"/>
      <c r="AO48" s="880"/>
      <c r="AP48" s="880"/>
      <c r="AQ48" s="880"/>
      <c r="AR48" s="880"/>
      <c r="AS48" s="880"/>
      <c r="AT48" s="880"/>
      <c r="AU48" s="880"/>
      <c r="AV48" s="880"/>
      <c r="AW48" s="880"/>
      <c r="AX48" s="880"/>
      <c r="AY48" s="880"/>
      <c r="AZ48" s="883"/>
      <c r="BA48" s="883"/>
      <c r="BB48" s="883"/>
      <c r="BC48" s="883"/>
      <c r="BD48" s="883"/>
      <c r="BE48" s="877"/>
      <c r="BF48" s="877"/>
      <c r="BG48" s="877"/>
      <c r="BH48" s="877"/>
      <c r="BI48" s="878"/>
      <c r="BJ48" s="253"/>
      <c r="BK48" s="253"/>
      <c r="BL48" s="253"/>
      <c r="BM48" s="253"/>
      <c r="BN48" s="253"/>
      <c r="BO48" s="266"/>
      <c r="BP48" s="266"/>
      <c r="BQ48" s="263">
        <v>42</v>
      </c>
      <c r="BR48" s="264"/>
      <c r="BS48" s="816"/>
      <c r="BT48" s="817"/>
      <c r="BU48" s="817"/>
      <c r="BV48" s="817"/>
      <c r="BW48" s="817"/>
      <c r="BX48" s="817"/>
      <c r="BY48" s="817"/>
      <c r="BZ48" s="817"/>
      <c r="CA48" s="817"/>
      <c r="CB48" s="817"/>
      <c r="CC48" s="817"/>
      <c r="CD48" s="817"/>
      <c r="CE48" s="817"/>
      <c r="CF48" s="817"/>
      <c r="CG48" s="818"/>
      <c r="CH48" s="829"/>
      <c r="CI48" s="813"/>
      <c r="CJ48" s="813"/>
      <c r="CK48" s="813"/>
      <c r="CL48" s="830"/>
      <c r="CM48" s="829"/>
      <c r="CN48" s="813"/>
      <c r="CO48" s="813"/>
      <c r="CP48" s="813"/>
      <c r="CQ48" s="830"/>
      <c r="CR48" s="829"/>
      <c r="CS48" s="813"/>
      <c r="CT48" s="813"/>
      <c r="CU48" s="813"/>
      <c r="CV48" s="830"/>
      <c r="CW48" s="829"/>
      <c r="CX48" s="813"/>
      <c r="CY48" s="813"/>
      <c r="CZ48" s="813"/>
      <c r="DA48" s="830"/>
      <c r="DB48" s="829"/>
      <c r="DC48" s="813"/>
      <c r="DD48" s="813"/>
      <c r="DE48" s="813"/>
      <c r="DF48" s="830"/>
      <c r="DG48" s="829"/>
      <c r="DH48" s="813"/>
      <c r="DI48" s="813"/>
      <c r="DJ48" s="813"/>
      <c r="DK48" s="830"/>
      <c r="DL48" s="829"/>
      <c r="DM48" s="813"/>
      <c r="DN48" s="813"/>
      <c r="DO48" s="813"/>
      <c r="DP48" s="830"/>
      <c r="DQ48" s="829"/>
      <c r="DR48" s="813"/>
      <c r="DS48" s="813"/>
      <c r="DT48" s="813"/>
      <c r="DU48" s="830"/>
      <c r="DV48" s="831"/>
      <c r="DW48" s="832"/>
      <c r="DX48" s="832"/>
      <c r="DY48" s="832"/>
      <c r="DZ48" s="833"/>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9"/>
      <c r="AL49" s="880"/>
      <c r="AM49" s="880"/>
      <c r="AN49" s="880"/>
      <c r="AO49" s="880"/>
      <c r="AP49" s="880"/>
      <c r="AQ49" s="880"/>
      <c r="AR49" s="880"/>
      <c r="AS49" s="880"/>
      <c r="AT49" s="880"/>
      <c r="AU49" s="880"/>
      <c r="AV49" s="880"/>
      <c r="AW49" s="880"/>
      <c r="AX49" s="880"/>
      <c r="AY49" s="880"/>
      <c r="AZ49" s="883"/>
      <c r="BA49" s="883"/>
      <c r="BB49" s="883"/>
      <c r="BC49" s="883"/>
      <c r="BD49" s="883"/>
      <c r="BE49" s="877"/>
      <c r="BF49" s="877"/>
      <c r="BG49" s="877"/>
      <c r="BH49" s="877"/>
      <c r="BI49" s="878"/>
      <c r="BJ49" s="253"/>
      <c r="BK49" s="253"/>
      <c r="BL49" s="253"/>
      <c r="BM49" s="253"/>
      <c r="BN49" s="253"/>
      <c r="BO49" s="266"/>
      <c r="BP49" s="266"/>
      <c r="BQ49" s="263">
        <v>43</v>
      </c>
      <c r="BR49" s="264"/>
      <c r="BS49" s="816"/>
      <c r="BT49" s="817"/>
      <c r="BU49" s="817"/>
      <c r="BV49" s="817"/>
      <c r="BW49" s="817"/>
      <c r="BX49" s="817"/>
      <c r="BY49" s="817"/>
      <c r="BZ49" s="817"/>
      <c r="CA49" s="817"/>
      <c r="CB49" s="817"/>
      <c r="CC49" s="817"/>
      <c r="CD49" s="817"/>
      <c r="CE49" s="817"/>
      <c r="CF49" s="817"/>
      <c r="CG49" s="818"/>
      <c r="CH49" s="829"/>
      <c r="CI49" s="813"/>
      <c r="CJ49" s="813"/>
      <c r="CK49" s="813"/>
      <c r="CL49" s="830"/>
      <c r="CM49" s="829"/>
      <c r="CN49" s="813"/>
      <c r="CO49" s="813"/>
      <c r="CP49" s="813"/>
      <c r="CQ49" s="830"/>
      <c r="CR49" s="829"/>
      <c r="CS49" s="813"/>
      <c r="CT49" s="813"/>
      <c r="CU49" s="813"/>
      <c r="CV49" s="830"/>
      <c r="CW49" s="829"/>
      <c r="CX49" s="813"/>
      <c r="CY49" s="813"/>
      <c r="CZ49" s="813"/>
      <c r="DA49" s="830"/>
      <c r="DB49" s="829"/>
      <c r="DC49" s="813"/>
      <c r="DD49" s="813"/>
      <c r="DE49" s="813"/>
      <c r="DF49" s="830"/>
      <c r="DG49" s="829"/>
      <c r="DH49" s="813"/>
      <c r="DI49" s="813"/>
      <c r="DJ49" s="813"/>
      <c r="DK49" s="830"/>
      <c r="DL49" s="829"/>
      <c r="DM49" s="813"/>
      <c r="DN49" s="813"/>
      <c r="DO49" s="813"/>
      <c r="DP49" s="830"/>
      <c r="DQ49" s="829"/>
      <c r="DR49" s="813"/>
      <c r="DS49" s="813"/>
      <c r="DT49" s="813"/>
      <c r="DU49" s="830"/>
      <c r="DV49" s="831"/>
      <c r="DW49" s="832"/>
      <c r="DX49" s="832"/>
      <c r="DY49" s="832"/>
      <c r="DZ49" s="833"/>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84"/>
      <c r="R50" s="885"/>
      <c r="S50" s="885"/>
      <c r="T50" s="885"/>
      <c r="U50" s="885"/>
      <c r="V50" s="885"/>
      <c r="W50" s="885"/>
      <c r="X50" s="885"/>
      <c r="Y50" s="885"/>
      <c r="Z50" s="885"/>
      <c r="AA50" s="885"/>
      <c r="AB50" s="885"/>
      <c r="AC50" s="885"/>
      <c r="AD50" s="885"/>
      <c r="AE50" s="886"/>
      <c r="AF50" s="807"/>
      <c r="AG50" s="808"/>
      <c r="AH50" s="808"/>
      <c r="AI50" s="808"/>
      <c r="AJ50" s="809"/>
      <c r="AK50" s="887"/>
      <c r="AL50" s="885"/>
      <c r="AM50" s="885"/>
      <c r="AN50" s="885"/>
      <c r="AO50" s="885"/>
      <c r="AP50" s="885"/>
      <c r="AQ50" s="885"/>
      <c r="AR50" s="885"/>
      <c r="AS50" s="885"/>
      <c r="AT50" s="885"/>
      <c r="AU50" s="885"/>
      <c r="AV50" s="885"/>
      <c r="AW50" s="885"/>
      <c r="AX50" s="885"/>
      <c r="AY50" s="885"/>
      <c r="AZ50" s="888"/>
      <c r="BA50" s="888"/>
      <c r="BB50" s="888"/>
      <c r="BC50" s="888"/>
      <c r="BD50" s="888"/>
      <c r="BE50" s="877"/>
      <c r="BF50" s="877"/>
      <c r="BG50" s="877"/>
      <c r="BH50" s="877"/>
      <c r="BI50" s="878"/>
      <c r="BJ50" s="253"/>
      <c r="BK50" s="253"/>
      <c r="BL50" s="253"/>
      <c r="BM50" s="253"/>
      <c r="BN50" s="253"/>
      <c r="BO50" s="266"/>
      <c r="BP50" s="266"/>
      <c r="BQ50" s="263">
        <v>44</v>
      </c>
      <c r="BR50" s="264"/>
      <c r="BS50" s="816"/>
      <c r="BT50" s="817"/>
      <c r="BU50" s="817"/>
      <c r="BV50" s="817"/>
      <c r="BW50" s="817"/>
      <c r="BX50" s="817"/>
      <c r="BY50" s="817"/>
      <c r="BZ50" s="817"/>
      <c r="CA50" s="817"/>
      <c r="CB50" s="817"/>
      <c r="CC50" s="817"/>
      <c r="CD50" s="817"/>
      <c r="CE50" s="817"/>
      <c r="CF50" s="817"/>
      <c r="CG50" s="818"/>
      <c r="CH50" s="829"/>
      <c r="CI50" s="813"/>
      <c r="CJ50" s="813"/>
      <c r="CK50" s="813"/>
      <c r="CL50" s="830"/>
      <c r="CM50" s="829"/>
      <c r="CN50" s="813"/>
      <c r="CO50" s="813"/>
      <c r="CP50" s="813"/>
      <c r="CQ50" s="830"/>
      <c r="CR50" s="829"/>
      <c r="CS50" s="813"/>
      <c r="CT50" s="813"/>
      <c r="CU50" s="813"/>
      <c r="CV50" s="830"/>
      <c r="CW50" s="829"/>
      <c r="CX50" s="813"/>
      <c r="CY50" s="813"/>
      <c r="CZ50" s="813"/>
      <c r="DA50" s="830"/>
      <c r="DB50" s="829"/>
      <c r="DC50" s="813"/>
      <c r="DD50" s="813"/>
      <c r="DE50" s="813"/>
      <c r="DF50" s="830"/>
      <c r="DG50" s="829"/>
      <c r="DH50" s="813"/>
      <c r="DI50" s="813"/>
      <c r="DJ50" s="813"/>
      <c r="DK50" s="830"/>
      <c r="DL50" s="829"/>
      <c r="DM50" s="813"/>
      <c r="DN50" s="813"/>
      <c r="DO50" s="813"/>
      <c r="DP50" s="830"/>
      <c r="DQ50" s="829"/>
      <c r="DR50" s="813"/>
      <c r="DS50" s="813"/>
      <c r="DT50" s="813"/>
      <c r="DU50" s="830"/>
      <c r="DV50" s="831"/>
      <c r="DW50" s="832"/>
      <c r="DX50" s="832"/>
      <c r="DY50" s="832"/>
      <c r="DZ50" s="833"/>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84"/>
      <c r="R51" s="885"/>
      <c r="S51" s="885"/>
      <c r="T51" s="885"/>
      <c r="U51" s="885"/>
      <c r="V51" s="885"/>
      <c r="W51" s="885"/>
      <c r="X51" s="885"/>
      <c r="Y51" s="885"/>
      <c r="Z51" s="885"/>
      <c r="AA51" s="885"/>
      <c r="AB51" s="885"/>
      <c r="AC51" s="885"/>
      <c r="AD51" s="885"/>
      <c r="AE51" s="886"/>
      <c r="AF51" s="807"/>
      <c r="AG51" s="808"/>
      <c r="AH51" s="808"/>
      <c r="AI51" s="808"/>
      <c r="AJ51" s="809"/>
      <c r="AK51" s="887"/>
      <c r="AL51" s="885"/>
      <c r="AM51" s="885"/>
      <c r="AN51" s="885"/>
      <c r="AO51" s="885"/>
      <c r="AP51" s="885"/>
      <c r="AQ51" s="885"/>
      <c r="AR51" s="885"/>
      <c r="AS51" s="885"/>
      <c r="AT51" s="885"/>
      <c r="AU51" s="885"/>
      <c r="AV51" s="885"/>
      <c r="AW51" s="885"/>
      <c r="AX51" s="885"/>
      <c r="AY51" s="885"/>
      <c r="AZ51" s="888"/>
      <c r="BA51" s="888"/>
      <c r="BB51" s="888"/>
      <c r="BC51" s="888"/>
      <c r="BD51" s="888"/>
      <c r="BE51" s="877"/>
      <c r="BF51" s="877"/>
      <c r="BG51" s="877"/>
      <c r="BH51" s="877"/>
      <c r="BI51" s="878"/>
      <c r="BJ51" s="253"/>
      <c r="BK51" s="253"/>
      <c r="BL51" s="253"/>
      <c r="BM51" s="253"/>
      <c r="BN51" s="253"/>
      <c r="BO51" s="266"/>
      <c r="BP51" s="266"/>
      <c r="BQ51" s="263">
        <v>45</v>
      </c>
      <c r="BR51" s="264"/>
      <c r="BS51" s="816"/>
      <c r="BT51" s="817"/>
      <c r="BU51" s="817"/>
      <c r="BV51" s="817"/>
      <c r="BW51" s="817"/>
      <c r="BX51" s="817"/>
      <c r="BY51" s="817"/>
      <c r="BZ51" s="817"/>
      <c r="CA51" s="817"/>
      <c r="CB51" s="817"/>
      <c r="CC51" s="817"/>
      <c r="CD51" s="817"/>
      <c r="CE51" s="817"/>
      <c r="CF51" s="817"/>
      <c r="CG51" s="818"/>
      <c r="CH51" s="829"/>
      <c r="CI51" s="813"/>
      <c r="CJ51" s="813"/>
      <c r="CK51" s="813"/>
      <c r="CL51" s="830"/>
      <c r="CM51" s="829"/>
      <c r="CN51" s="813"/>
      <c r="CO51" s="813"/>
      <c r="CP51" s="813"/>
      <c r="CQ51" s="830"/>
      <c r="CR51" s="829"/>
      <c r="CS51" s="813"/>
      <c r="CT51" s="813"/>
      <c r="CU51" s="813"/>
      <c r="CV51" s="830"/>
      <c r="CW51" s="829"/>
      <c r="CX51" s="813"/>
      <c r="CY51" s="813"/>
      <c r="CZ51" s="813"/>
      <c r="DA51" s="830"/>
      <c r="DB51" s="829"/>
      <c r="DC51" s="813"/>
      <c r="DD51" s="813"/>
      <c r="DE51" s="813"/>
      <c r="DF51" s="830"/>
      <c r="DG51" s="829"/>
      <c r="DH51" s="813"/>
      <c r="DI51" s="813"/>
      <c r="DJ51" s="813"/>
      <c r="DK51" s="830"/>
      <c r="DL51" s="829"/>
      <c r="DM51" s="813"/>
      <c r="DN51" s="813"/>
      <c r="DO51" s="813"/>
      <c r="DP51" s="830"/>
      <c r="DQ51" s="829"/>
      <c r="DR51" s="813"/>
      <c r="DS51" s="813"/>
      <c r="DT51" s="813"/>
      <c r="DU51" s="830"/>
      <c r="DV51" s="831"/>
      <c r="DW51" s="832"/>
      <c r="DX51" s="832"/>
      <c r="DY51" s="832"/>
      <c r="DZ51" s="833"/>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84"/>
      <c r="R52" s="885"/>
      <c r="S52" s="885"/>
      <c r="T52" s="885"/>
      <c r="U52" s="885"/>
      <c r="V52" s="885"/>
      <c r="W52" s="885"/>
      <c r="X52" s="885"/>
      <c r="Y52" s="885"/>
      <c r="Z52" s="885"/>
      <c r="AA52" s="885"/>
      <c r="AB52" s="885"/>
      <c r="AC52" s="885"/>
      <c r="AD52" s="885"/>
      <c r="AE52" s="886"/>
      <c r="AF52" s="807"/>
      <c r="AG52" s="808"/>
      <c r="AH52" s="808"/>
      <c r="AI52" s="808"/>
      <c r="AJ52" s="809"/>
      <c r="AK52" s="887"/>
      <c r="AL52" s="885"/>
      <c r="AM52" s="885"/>
      <c r="AN52" s="885"/>
      <c r="AO52" s="885"/>
      <c r="AP52" s="885"/>
      <c r="AQ52" s="885"/>
      <c r="AR52" s="885"/>
      <c r="AS52" s="885"/>
      <c r="AT52" s="885"/>
      <c r="AU52" s="885"/>
      <c r="AV52" s="885"/>
      <c r="AW52" s="885"/>
      <c r="AX52" s="885"/>
      <c r="AY52" s="885"/>
      <c r="AZ52" s="888"/>
      <c r="BA52" s="888"/>
      <c r="BB52" s="888"/>
      <c r="BC52" s="888"/>
      <c r="BD52" s="888"/>
      <c r="BE52" s="877"/>
      <c r="BF52" s="877"/>
      <c r="BG52" s="877"/>
      <c r="BH52" s="877"/>
      <c r="BI52" s="878"/>
      <c r="BJ52" s="253"/>
      <c r="BK52" s="253"/>
      <c r="BL52" s="253"/>
      <c r="BM52" s="253"/>
      <c r="BN52" s="253"/>
      <c r="BO52" s="266"/>
      <c r="BP52" s="266"/>
      <c r="BQ52" s="263">
        <v>46</v>
      </c>
      <c r="BR52" s="264"/>
      <c r="BS52" s="816"/>
      <c r="BT52" s="817"/>
      <c r="BU52" s="817"/>
      <c r="BV52" s="817"/>
      <c r="BW52" s="817"/>
      <c r="BX52" s="817"/>
      <c r="BY52" s="817"/>
      <c r="BZ52" s="817"/>
      <c r="CA52" s="817"/>
      <c r="CB52" s="817"/>
      <c r="CC52" s="817"/>
      <c r="CD52" s="817"/>
      <c r="CE52" s="817"/>
      <c r="CF52" s="817"/>
      <c r="CG52" s="818"/>
      <c r="CH52" s="829"/>
      <c r="CI52" s="813"/>
      <c r="CJ52" s="813"/>
      <c r="CK52" s="813"/>
      <c r="CL52" s="830"/>
      <c r="CM52" s="829"/>
      <c r="CN52" s="813"/>
      <c r="CO52" s="813"/>
      <c r="CP52" s="813"/>
      <c r="CQ52" s="830"/>
      <c r="CR52" s="829"/>
      <c r="CS52" s="813"/>
      <c r="CT52" s="813"/>
      <c r="CU52" s="813"/>
      <c r="CV52" s="830"/>
      <c r="CW52" s="829"/>
      <c r="CX52" s="813"/>
      <c r="CY52" s="813"/>
      <c r="CZ52" s="813"/>
      <c r="DA52" s="830"/>
      <c r="DB52" s="829"/>
      <c r="DC52" s="813"/>
      <c r="DD52" s="813"/>
      <c r="DE52" s="813"/>
      <c r="DF52" s="830"/>
      <c r="DG52" s="829"/>
      <c r="DH52" s="813"/>
      <c r="DI52" s="813"/>
      <c r="DJ52" s="813"/>
      <c r="DK52" s="830"/>
      <c r="DL52" s="829"/>
      <c r="DM52" s="813"/>
      <c r="DN52" s="813"/>
      <c r="DO52" s="813"/>
      <c r="DP52" s="830"/>
      <c r="DQ52" s="829"/>
      <c r="DR52" s="813"/>
      <c r="DS52" s="813"/>
      <c r="DT52" s="813"/>
      <c r="DU52" s="830"/>
      <c r="DV52" s="831"/>
      <c r="DW52" s="832"/>
      <c r="DX52" s="832"/>
      <c r="DY52" s="832"/>
      <c r="DZ52" s="833"/>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84"/>
      <c r="R53" s="885"/>
      <c r="S53" s="885"/>
      <c r="T53" s="885"/>
      <c r="U53" s="885"/>
      <c r="V53" s="885"/>
      <c r="W53" s="885"/>
      <c r="X53" s="885"/>
      <c r="Y53" s="885"/>
      <c r="Z53" s="885"/>
      <c r="AA53" s="885"/>
      <c r="AB53" s="885"/>
      <c r="AC53" s="885"/>
      <c r="AD53" s="885"/>
      <c r="AE53" s="886"/>
      <c r="AF53" s="807"/>
      <c r="AG53" s="808"/>
      <c r="AH53" s="808"/>
      <c r="AI53" s="808"/>
      <c r="AJ53" s="809"/>
      <c r="AK53" s="887"/>
      <c r="AL53" s="885"/>
      <c r="AM53" s="885"/>
      <c r="AN53" s="885"/>
      <c r="AO53" s="885"/>
      <c r="AP53" s="885"/>
      <c r="AQ53" s="885"/>
      <c r="AR53" s="885"/>
      <c r="AS53" s="885"/>
      <c r="AT53" s="885"/>
      <c r="AU53" s="885"/>
      <c r="AV53" s="885"/>
      <c r="AW53" s="885"/>
      <c r="AX53" s="885"/>
      <c r="AY53" s="885"/>
      <c r="AZ53" s="888"/>
      <c r="BA53" s="888"/>
      <c r="BB53" s="888"/>
      <c r="BC53" s="888"/>
      <c r="BD53" s="888"/>
      <c r="BE53" s="877"/>
      <c r="BF53" s="877"/>
      <c r="BG53" s="877"/>
      <c r="BH53" s="877"/>
      <c r="BI53" s="878"/>
      <c r="BJ53" s="253"/>
      <c r="BK53" s="253"/>
      <c r="BL53" s="253"/>
      <c r="BM53" s="253"/>
      <c r="BN53" s="253"/>
      <c r="BO53" s="266"/>
      <c r="BP53" s="266"/>
      <c r="BQ53" s="263">
        <v>47</v>
      </c>
      <c r="BR53" s="264"/>
      <c r="BS53" s="816"/>
      <c r="BT53" s="817"/>
      <c r="BU53" s="817"/>
      <c r="BV53" s="817"/>
      <c r="BW53" s="817"/>
      <c r="BX53" s="817"/>
      <c r="BY53" s="817"/>
      <c r="BZ53" s="817"/>
      <c r="CA53" s="817"/>
      <c r="CB53" s="817"/>
      <c r="CC53" s="817"/>
      <c r="CD53" s="817"/>
      <c r="CE53" s="817"/>
      <c r="CF53" s="817"/>
      <c r="CG53" s="818"/>
      <c r="CH53" s="829"/>
      <c r="CI53" s="813"/>
      <c r="CJ53" s="813"/>
      <c r="CK53" s="813"/>
      <c r="CL53" s="830"/>
      <c r="CM53" s="829"/>
      <c r="CN53" s="813"/>
      <c r="CO53" s="813"/>
      <c r="CP53" s="813"/>
      <c r="CQ53" s="830"/>
      <c r="CR53" s="829"/>
      <c r="CS53" s="813"/>
      <c r="CT53" s="813"/>
      <c r="CU53" s="813"/>
      <c r="CV53" s="830"/>
      <c r="CW53" s="829"/>
      <c r="CX53" s="813"/>
      <c r="CY53" s="813"/>
      <c r="CZ53" s="813"/>
      <c r="DA53" s="830"/>
      <c r="DB53" s="829"/>
      <c r="DC53" s="813"/>
      <c r="DD53" s="813"/>
      <c r="DE53" s="813"/>
      <c r="DF53" s="830"/>
      <c r="DG53" s="829"/>
      <c r="DH53" s="813"/>
      <c r="DI53" s="813"/>
      <c r="DJ53" s="813"/>
      <c r="DK53" s="830"/>
      <c r="DL53" s="829"/>
      <c r="DM53" s="813"/>
      <c r="DN53" s="813"/>
      <c r="DO53" s="813"/>
      <c r="DP53" s="830"/>
      <c r="DQ53" s="829"/>
      <c r="DR53" s="813"/>
      <c r="DS53" s="813"/>
      <c r="DT53" s="813"/>
      <c r="DU53" s="830"/>
      <c r="DV53" s="831"/>
      <c r="DW53" s="832"/>
      <c r="DX53" s="832"/>
      <c r="DY53" s="832"/>
      <c r="DZ53" s="833"/>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84"/>
      <c r="R54" s="885"/>
      <c r="S54" s="885"/>
      <c r="T54" s="885"/>
      <c r="U54" s="885"/>
      <c r="V54" s="885"/>
      <c r="W54" s="885"/>
      <c r="X54" s="885"/>
      <c r="Y54" s="885"/>
      <c r="Z54" s="885"/>
      <c r="AA54" s="885"/>
      <c r="AB54" s="885"/>
      <c r="AC54" s="885"/>
      <c r="AD54" s="885"/>
      <c r="AE54" s="886"/>
      <c r="AF54" s="807"/>
      <c r="AG54" s="808"/>
      <c r="AH54" s="808"/>
      <c r="AI54" s="808"/>
      <c r="AJ54" s="809"/>
      <c r="AK54" s="887"/>
      <c r="AL54" s="885"/>
      <c r="AM54" s="885"/>
      <c r="AN54" s="885"/>
      <c r="AO54" s="885"/>
      <c r="AP54" s="885"/>
      <c r="AQ54" s="885"/>
      <c r="AR54" s="885"/>
      <c r="AS54" s="885"/>
      <c r="AT54" s="885"/>
      <c r="AU54" s="885"/>
      <c r="AV54" s="885"/>
      <c r="AW54" s="885"/>
      <c r="AX54" s="885"/>
      <c r="AY54" s="885"/>
      <c r="AZ54" s="888"/>
      <c r="BA54" s="888"/>
      <c r="BB54" s="888"/>
      <c r="BC54" s="888"/>
      <c r="BD54" s="888"/>
      <c r="BE54" s="877"/>
      <c r="BF54" s="877"/>
      <c r="BG54" s="877"/>
      <c r="BH54" s="877"/>
      <c r="BI54" s="878"/>
      <c r="BJ54" s="253"/>
      <c r="BK54" s="253"/>
      <c r="BL54" s="253"/>
      <c r="BM54" s="253"/>
      <c r="BN54" s="253"/>
      <c r="BO54" s="266"/>
      <c r="BP54" s="266"/>
      <c r="BQ54" s="263">
        <v>48</v>
      </c>
      <c r="BR54" s="264"/>
      <c r="BS54" s="816"/>
      <c r="BT54" s="817"/>
      <c r="BU54" s="817"/>
      <c r="BV54" s="817"/>
      <c r="BW54" s="817"/>
      <c r="BX54" s="817"/>
      <c r="BY54" s="817"/>
      <c r="BZ54" s="817"/>
      <c r="CA54" s="817"/>
      <c r="CB54" s="817"/>
      <c r="CC54" s="817"/>
      <c r="CD54" s="817"/>
      <c r="CE54" s="817"/>
      <c r="CF54" s="817"/>
      <c r="CG54" s="818"/>
      <c r="CH54" s="829"/>
      <c r="CI54" s="813"/>
      <c r="CJ54" s="813"/>
      <c r="CK54" s="813"/>
      <c r="CL54" s="830"/>
      <c r="CM54" s="829"/>
      <c r="CN54" s="813"/>
      <c r="CO54" s="813"/>
      <c r="CP54" s="813"/>
      <c r="CQ54" s="830"/>
      <c r="CR54" s="829"/>
      <c r="CS54" s="813"/>
      <c r="CT54" s="813"/>
      <c r="CU54" s="813"/>
      <c r="CV54" s="830"/>
      <c r="CW54" s="829"/>
      <c r="CX54" s="813"/>
      <c r="CY54" s="813"/>
      <c r="CZ54" s="813"/>
      <c r="DA54" s="830"/>
      <c r="DB54" s="829"/>
      <c r="DC54" s="813"/>
      <c r="DD54" s="813"/>
      <c r="DE54" s="813"/>
      <c r="DF54" s="830"/>
      <c r="DG54" s="829"/>
      <c r="DH54" s="813"/>
      <c r="DI54" s="813"/>
      <c r="DJ54" s="813"/>
      <c r="DK54" s="830"/>
      <c r="DL54" s="829"/>
      <c r="DM54" s="813"/>
      <c r="DN54" s="813"/>
      <c r="DO54" s="813"/>
      <c r="DP54" s="830"/>
      <c r="DQ54" s="829"/>
      <c r="DR54" s="813"/>
      <c r="DS54" s="813"/>
      <c r="DT54" s="813"/>
      <c r="DU54" s="830"/>
      <c r="DV54" s="831"/>
      <c r="DW54" s="832"/>
      <c r="DX54" s="832"/>
      <c r="DY54" s="832"/>
      <c r="DZ54" s="833"/>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84"/>
      <c r="R55" s="885"/>
      <c r="S55" s="885"/>
      <c r="T55" s="885"/>
      <c r="U55" s="885"/>
      <c r="V55" s="885"/>
      <c r="W55" s="885"/>
      <c r="X55" s="885"/>
      <c r="Y55" s="885"/>
      <c r="Z55" s="885"/>
      <c r="AA55" s="885"/>
      <c r="AB55" s="885"/>
      <c r="AC55" s="885"/>
      <c r="AD55" s="885"/>
      <c r="AE55" s="886"/>
      <c r="AF55" s="807"/>
      <c r="AG55" s="808"/>
      <c r="AH55" s="808"/>
      <c r="AI55" s="808"/>
      <c r="AJ55" s="809"/>
      <c r="AK55" s="887"/>
      <c r="AL55" s="885"/>
      <c r="AM55" s="885"/>
      <c r="AN55" s="885"/>
      <c r="AO55" s="885"/>
      <c r="AP55" s="885"/>
      <c r="AQ55" s="885"/>
      <c r="AR55" s="885"/>
      <c r="AS55" s="885"/>
      <c r="AT55" s="885"/>
      <c r="AU55" s="885"/>
      <c r="AV55" s="885"/>
      <c r="AW55" s="885"/>
      <c r="AX55" s="885"/>
      <c r="AY55" s="885"/>
      <c r="AZ55" s="888"/>
      <c r="BA55" s="888"/>
      <c r="BB55" s="888"/>
      <c r="BC55" s="888"/>
      <c r="BD55" s="888"/>
      <c r="BE55" s="877"/>
      <c r="BF55" s="877"/>
      <c r="BG55" s="877"/>
      <c r="BH55" s="877"/>
      <c r="BI55" s="878"/>
      <c r="BJ55" s="253"/>
      <c r="BK55" s="253"/>
      <c r="BL55" s="253"/>
      <c r="BM55" s="253"/>
      <c r="BN55" s="253"/>
      <c r="BO55" s="266"/>
      <c r="BP55" s="266"/>
      <c r="BQ55" s="263">
        <v>49</v>
      </c>
      <c r="BR55" s="264"/>
      <c r="BS55" s="816"/>
      <c r="BT55" s="817"/>
      <c r="BU55" s="817"/>
      <c r="BV55" s="817"/>
      <c r="BW55" s="817"/>
      <c r="BX55" s="817"/>
      <c r="BY55" s="817"/>
      <c r="BZ55" s="817"/>
      <c r="CA55" s="817"/>
      <c r="CB55" s="817"/>
      <c r="CC55" s="817"/>
      <c r="CD55" s="817"/>
      <c r="CE55" s="817"/>
      <c r="CF55" s="817"/>
      <c r="CG55" s="818"/>
      <c r="CH55" s="829"/>
      <c r="CI55" s="813"/>
      <c r="CJ55" s="813"/>
      <c r="CK55" s="813"/>
      <c r="CL55" s="830"/>
      <c r="CM55" s="829"/>
      <c r="CN55" s="813"/>
      <c r="CO55" s="813"/>
      <c r="CP55" s="813"/>
      <c r="CQ55" s="830"/>
      <c r="CR55" s="829"/>
      <c r="CS55" s="813"/>
      <c r="CT55" s="813"/>
      <c r="CU55" s="813"/>
      <c r="CV55" s="830"/>
      <c r="CW55" s="829"/>
      <c r="CX55" s="813"/>
      <c r="CY55" s="813"/>
      <c r="CZ55" s="813"/>
      <c r="DA55" s="830"/>
      <c r="DB55" s="829"/>
      <c r="DC55" s="813"/>
      <c r="DD55" s="813"/>
      <c r="DE55" s="813"/>
      <c r="DF55" s="830"/>
      <c r="DG55" s="829"/>
      <c r="DH55" s="813"/>
      <c r="DI55" s="813"/>
      <c r="DJ55" s="813"/>
      <c r="DK55" s="830"/>
      <c r="DL55" s="829"/>
      <c r="DM55" s="813"/>
      <c r="DN55" s="813"/>
      <c r="DO55" s="813"/>
      <c r="DP55" s="830"/>
      <c r="DQ55" s="829"/>
      <c r="DR55" s="813"/>
      <c r="DS55" s="813"/>
      <c r="DT55" s="813"/>
      <c r="DU55" s="830"/>
      <c r="DV55" s="831"/>
      <c r="DW55" s="832"/>
      <c r="DX55" s="832"/>
      <c r="DY55" s="832"/>
      <c r="DZ55" s="833"/>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84"/>
      <c r="R56" s="885"/>
      <c r="S56" s="885"/>
      <c r="T56" s="885"/>
      <c r="U56" s="885"/>
      <c r="V56" s="885"/>
      <c r="W56" s="885"/>
      <c r="X56" s="885"/>
      <c r="Y56" s="885"/>
      <c r="Z56" s="885"/>
      <c r="AA56" s="885"/>
      <c r="AB56" s="885"/>
      <c r="AC56" s="885"/>
      <c r="AD56" s="885"/>
      <c r="AE56" s="886"/>
      <c r="AF56" s="807"/>
      <c r="AG56" s="808"/>
      <c r="AH56" s="808"/>
      <c r="AI56" s="808"/>
      <c r="AJ56" s="809"/>
      <c r="AK56" s="887"/>
      <c r="AL56" s="885"/>
      <c r="AM56" s="885"/>
      <c r="AN56" s="885"/>
      <c r="AO56" s="885"/>
      <c r="AP56" s="885"/>
      <c r="AQ56" s="885"/>
      <c r="AR56" s="885"/>
      <c r="AS56" s="885"/>
      <c r="AT56" s="885"/>
      <c r="AU56" s="885"/>
      <c r="AV56" s="885"/>
      <c r="AW56" s="885"/>
      <c r="AX56" s="885"/>
      <c r="AY56" s="885"/>
      <c r="AZ56" s="888"/>
      <c r="BA56" s="888"/>
      <c r="BB56" s="888"/>
      <c r="BC56" s="888"/>
      <c r="BD56" s="888"/>
      <c r="BE56" s="877"/>
      <c r="BF56" s="877"/>
      <c r="BG56" s="877"/>
      <c r="BH56" s="877"/>
      <c r="BI56" s="878"/>
      <c r="BJ56" s="253"/>
      <c r="BK56" s="253"/>
      <c r="BL56" s="253"/>
      <c r="BM56" s="253"/>
      <c r="BN56" s="253"/>
      <c r="BO56" s="266"/>
      <c r="BP56" s="266"/>
      <c r="BQ56" s="263">
        <v>50</v>
      </c>
      <c r="BR56" s="264"/>
      <c r="BS56" s="816"/>
      <c r="BT56" s="817"/>
      <c r="BU56" s="817"/>
      <c r="BV56" s="817"/>
      <c r="BW56" s="817"/>
      <c r="BX56" s="817"/>
      <c r="BY56" s="817"/>
      <c r="BZ56" s="817"/>
      <c r="CA56" s="817"/>
      <c r="CB56" s="817"/>
      <c r="CC56" s="817"/>
      <c r="CD56" s="817"/>
      <c r="CE56" s="817"/>
      <c r="CF56" s="817"/>
      <c r="CG56" s="818"/>
      <c r="CH56" s="829"/>
      <c r="CI56" s="813"/>
      <c r="CJ56" s="813"/>
      <c r="CK56" s="813"/>
      <c r="CL56" s="830"/>
      <c r="CM56" s="829"/>
      <c r="CN56" s="813"/>
      <c r="CO56" s="813"/>
      <c r="CP56" s="813"/>
      <c r="CQ56" s="830"/>
      <c r="CR56" s="829"/>
      <c r="CS56" s="813"/>
      <c r="CT56" s="813"/>
      <c r="CU56" s="813"/>
      <c r="CV56" s="830"/>
      <c r="CW56" s="829"/>
      <c r="CX56" s="813"/>
      <c r="CY56" s="813"/>
      <c r="CZ56" s="813"/>
      <c r="DA56" s="830"/>
      <c r="DB56" s="829"/>
      <c r="DC56" s="813"/>
      <c r="DD56" s="813"/>
      <c r="DE56" s="813"/>
      <c r="DF56" s="830"/>
      <c r="DG56" s="829"/>
      <c r="DH56" s="813"/>
      <c r="DI56" s="813"/>
      <c r="DJ56" s="813"/>
      <c r="DK56" s="830"/>
      <c r="DL56" s="829"/>
      <c r="DM56" s="813"/>
      <c r="DN56" s="813"/>
      <c r="DO56" s="813"/>
      <c r="DP56" s="830"/>
      <c r="DQ56" s="829"/>
      <c r="DR56" s="813"/>
      <c r="DS56" s="813"/>
      <c r="DT56" s="813"/>
      <c r="DU56" s="830"/>
      <c r="DV56" s="831"/>
      <c r="DW56" s="832"/>
      <c r="DX56" s="832"/>
      <c r="DY56" s="832"/>
      <c r="DZ56" s="833"/>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84"/>
      <c r="R57" s="885"/>
      <c r="S57" s="885"/>
      <c r="T57" s="885"/>
      <c r="U57" s="885"/>
      <c r="V57" s="885"/>
      <c r="W57" s="885"/>
      <c r="X57" s="885"/>
      <c r="Y57" s="885"/>
      <c r="Z57" s="885"/>
      <c r="AA57" s="885"/>
      <c r="AB57" s="885"/>
      <c r="AC57" s="885"/>
      <c r="AD57" s="885"/>
      <c r="AE57" s="886"/>
      <c r="AF57" s="807"/>
      <c r="AG57" s="808"/>
      <c r="AH57" s="808"/>
      <c r="AI57" s="808"/>
      <c r="AJ57" s="809"/>
      <c r="AK57" s="887"/>
      <c r="AL57" s="885"/>
      <c r="AM57" s="885"/>
      <c r="AN57" s="885"/>
      <c r="AO57" s="885"/>
      <c r="AP57" s="885"/>
      <c r="AQ57" s="885"/>
      <c r="AR57" s="885"/>
      <c r="AS57" s="885"/>
      <c r="AT57" s="885"/>
      <c r="AU57" s="885"/>
      <c r="AV57" s="885"/>
      <c r="AW57" s="885"/>
      <c r="AX57" s="885"/>
      <c r="AY57" s="885"/>
      <c r="AZ57" s="888"/>
      <c r="BA57" s="888"/>
      <c r="BB57" s="888"/>
      <c r="BC57" s="888"/>
      <c r="BD57" s="888"/>
      <c r="BE57" s="877"/>
      <c r="BF57" s="877"/>
      <c r="BG57" s="877"/>
      <c r="BH57" s="877"/>
      <c r="BI57" s="878"/>
      <c r="BJ57" s="253"/>
      <c r="BK57" s="253"/>
      <c r="BL57" s="253"/>
      <c r="BM57" s="253"/>
      <c r="BN57" s="253"/>
      <c r="BO57" s="266"/>
      <c r="BP57" s="266"/>
      <c r="BQ57" s="263">
        <v>51</v>
      </c>
      <c r="BR57" s="264"/>
      <c r="BS57" s="816"/>
      <c r="BT57" s="817"/>
      <c r="BU57" s="817"/>
      <c r="BV57" s="817"/>
      <c r="BW57" s="817"/>
      <c r="BX57" s="817"/>
      <c r="BY57" s="817"/>
      <c r="BZ57" s="817"/>
      <c r="CA57" s="817"/>
      <c r="CB57" s="817"/>
      <c r="CC57" s="817"/>
      <c r="CD57" s="817"/>
      <c r="CE57" s="817"/>
      <c r="CF57" s="817"/>
      <c r="CG57" s="818"/>
      <c r="CH57" s="829"/>
      <c r="CI57" s="813"/>
      <c r="CJ57" s="813"/>
      <c r="CK57" s="813"/>
      <c r="CL57" s="830"/>
      <c r="CM57" s="829"/>
      <c r="CN57" s="813"/>
      <c r="CO57" s="813"/>
      <c r="CP57" s="813"/>
      <c r="CQ57" s="830"/>
      <c r="CR57" s="829"/>
      <c r="CS57" s="813"/>
      <c r="CT57" s="813"/>
      <c r="CU57" s="813"/>
      <c r="CV57" s="830"/>
      <c r="CW57" s="829"/>
      <c r="CX57" s="813"/>
      <c r="CY57" s="813"/>
      <c r="CZ57" s="813"/>
      <c r="DA57" s="830"/>
      <c r="DB57" s="829"/>
      <c r="DC57" s="813"/>
      <c r="DD57" s="813"/>
      <c r="DE57" s="813"/>
      <c r="DF57" s="830"/>
      <c r="DG57" s="829"/>
      <c r="DH57" s="813"/>
      <c r="DI57" s="813"/>
      <c r="DJ57" s="813"/>
      <c r="DK57" s="830"/>
      <c r="DL57" s="829"/>
      <c r="DM57" s="813"/>
      <c r="DN57" s="813"/>
      <c r="DO57" s="813"/>
      <c r="DP57" s="830"/>
      <c r="DQ57" s="829"/>
      <c r="DR57" s="813"/>
      <c r="DS57" s="813"/>
      <c r="DT57" s="813"/>
      <c r="DU57" s="830"/>
      <c r="DV57" s="831"/>
      <c r="DW57" s="832"/>
      <c r="DX57" s="832"/>
      <c r="DY57" s="832"/>
      <c r="DZ57" s="833"/>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84"/>
      <c r="R58" s="885"/>
      <c r="S58" s="885"/>
      <c r="T58" s="885"/>
      <c r="U58" s="885"/>
      <c r="V58" s="885"/>
      <c r="W58" s="885"/>
      <c r="X58" s="885"/>
      <c r="Y58" s="885"/>
      <c r="Z58" s="885"/>
      <c r="AA58" s="885"/>
      <c r="AB58" s="885"/>
      <c r="AC58" s="885"/>
      <c r="AD58" s="885"/>
      <c r="AE58" s="886"/>
      <c r="AF58" s="807"/>
      <c r="AG58" s="808"/>
      <c r="AH58" s="808"/>
      <c r="AI58" s="808"/>
      <c r="AJ58" s="809"/>
      <c r="AK58" s="887"/>
      <c r="AL58" s="885"/>
      <c r="AM58" s="885"/>
      <c r="AN58" s="885"/>
      <c r="AO58" s="885"/>
      <c r="AP58" s="885"/>
      <c r="AQ58" s="885"/>
      <c r="AR58" s="885"/>
      <c r="AS58" s="885"/>
      <c r="AT58" s="885"/>
      <c r="AU58" s="885"/>
      <c r="AV58" s="885"/>
      <c r="AW58" s="885"/>
      <c r="AX58" s="885"/>
      <c r="AY58" s="885"/>
      <c r="AZ58" s="888"/>
      <c r="BA58" s="888"/>
      <c r="BB58" s="888"/>
      <c r="BC58" s="888"/>
      <c r="BD58" s="888"/>
      <c r="BE58" s="877"/>
      <c r="BF58" s="877"/>
      <c r="BG58" s="877"/>
      <c r="BH58" s="877"/>
      <c r="BI58" s="878"/>
      <c r="BJ58" s="253"/>
      <c r="BK58" s="253"/>
      <c r="BL58" s="253"/>
      <c r="BM58" s="253"/>
      <c r="BN58" s="253"/>
      <c r="BO58" s="266"/>
      <c r="BP58" s="266"/>
      <c r="BQ58" s="263">
        <v>52</v>
      </c>
      <c r="BR58" s="264"/>
      <c r="BS58" s="816"/>
      <c r="BT58" s="817"/>
      <c r="BU58" s="817"/>
      <c r="BV58" s="817"/>
      <c r="BW58" s="817"/>
      <c r="BX58" s="817"/>
      <c r="BY58" s="817"/>
      <c r="BZ58" s="817"/>
      <c r="CA58" s="817"/>
      <c r="CB58" s="817"/>
      <c r="CC58" s="817"/>
      <c r="CD58" s="817"/>
      <c r="CE58" s="817"/>
      <c r="CF58" s="817"/>
      <c r="CG58" s="818"/>
      <c r="CH58" s="829"/>
      <c r="CI58" s="813"/>
      <c r="CJ58" s="813"/>
      <c r="CK58" s="813"/>
      <c r="CL58" s="830"/>
      <c r="CM58" s="829"/>
      <c r="CN58" s="813"/>
      <c r="CO58" s="813"/>
      <c r="CP58" s="813"/>
      <c r="CQ58" s="830"/>
      <c r="CR58" s="829"/>
      <c r="CS58" s="813"/>
      <c r="CT58" s="813"/>
      <c r="CU58" s="813"/>
      <c r="CV58" s="830"/>
      <c r="CW58" s="829"/>
      <c r="CX58" s="813"/>
      <c r="CY58" s="813"/>
      <c r="CZ58" s="813"/>
      <c r="DA58" s="830"/>
      <c r="DB58" s="829"/>
      <c r="DC58" s="813"/>
      <c r="DD58" s="813"/>
      <c r="DE58" s="813"/>
      <c r="DF58" s="830"/>
      <c r="DG58" s="829"/>
      <c r="DH58" s="813"/>
      <c r="DI58" s="813"/>
      <c r="DJ58" s="813"/>
      <c r="DK58" s="830"/>
      <c r="DL58" s="829"/>
      <c r="DM58" s="813"/>
      <c r="DN58" s="813"/>
      <c r="DO58" s="813"/>
      <c r="DP58" s="830"/>
      <c r="DQ58" s="829"/>
      <c r="DR58" s="813"/>
      <c r="DS58" s="813"/>
      <c r="DT58" s="813"/>
      <c r="DU58" s="830"/>
      <c r="DV58" s="831"/>
      <c r="DW58" s="832"/>
      <c r="DX58" s="832"/>
      <c r="DY58" s="832"/>
      <c r="DZ58" s="833"/>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84"/>
      <c r="R59" s="885"/>
      <c r="S59" s="885"/>
      <c r="T59" s="885"/>
      <c r="U59" s="885"/>
      <c r="V59" s="885"/>
      <c r="W59" s="885"/>
      <c r="X59" s="885"/>
      <c r="Y59" s="885"/>
      <c r="Z59" s="885"/>
      <c r="AA59" s="885"/>
      <c r="AB59" s="885"/>
      <c r="AC59" s="885"/>
      <c r="AD59" s="885"/>
      <c r="AE59" s="886"/>
      <c r="AF59" s="807"/>
      <c r="AG59" s="808"/>
      <c r="AH59" s="808"/>
      <c r="AI59" s="808"/>
      <c r="AJ59" s="809"/>
      <c r="AK59" s="887"/>
      <c r="AL59" s="885"/>
      <c r="AM59" s="885"/>
      <c r="AN59" s="885"/>
      <c r="AO59" s="885"/>
      <c r="AP59" s="885"/>
      <c r="AQ59" s="885"/>
      <c r="AR59" s="885"/>
      <c r="AS59" s="885"/>
      <c r="AT59" s="885"/>
      <c r="AU59" s="885"/>
      <c r="AV59" s="885"/>
      <c r="AW59" s="885"/>
      <c r="AX59" s="885"/>
      <c r="AY59" s="885"/>
      <c r="AZ59" s="888"/>
      <c r="BA59" s="888"/>
      <c r="BB59" s="888"/>
      <c r="BC59" s="888"/>
      <c r="BD59" s="888"/>
      <c r="BE59" s="877"/>
      <c r="BF59" s="877"/>
      <c r="BG59" s="877"/>
      <c r="BH59" s="877"/>
      <c r="BI59" s="878"/>
      <c r="BJ59" s="253"/>
      <c r="BK59" s="253"/>
      <c r="BL59" s="253"/>
      <c r="BM59" s="253"/>
      <c r="BN59" s="253"/>
      <c r="BO59" s="266"/>
      <c r="BP59" s="266"/>
      <c r="BQ59" s="263">
        <v>53</v>
      </c>
      <c r="BR59" s="264"/>
      <c r="BS59" s="816"/>
      <c r="BT59" s="817"/>
      <c r="BU59" s="817"/>
      <c r="BV59" s="817"/>
      <c r="BW59" s="817"/>
      <c r="BX59" s="817"/>
      <c r="BY59" s="817"/>
      <c r="BZ59" s="817"/>
      <c r="CA59" s="817"/>
      <c r="CB59" s="817"/>
      <c r="CC59" s="817"/>
      <c r="CD59" s="817"/>
      <c r="CE59" s="817"/>
      <c r="CF59" s="817"/>
      <c r="CG59" s="818"/>
      <c r="CH59" s="829"/>
      <c r="CI59" s="813"/>
      <c r="CJ59" s="813"/>
      <c r="CK59" s="813"/>
      <c r="CL59" s="830"/>
      <c r="CM59" s="829"/>
      <c r="CN59" s="813"/>
      <c r="CO59" s="813"/>
      <c r="CP59" s="813"/>
      <c r="CQ59" s="830"/>
      <c r="CR59" s="829"/>
      <c r="CS59" s="813"/>
      <c r="CT59" s="813"/>
      <c r="CU59" s="813"/>
      <c r="CV59" s="830"/>
      <c r="CW59" s="829"/>
      <c r="CX59" s="813"/>
      <c r="CY59" s="813"/>
      <c r="CZ59" s="813"/>
      <c r="DA59" s="830"/>
      <c r="DB59" s="829"/>
      <c r="DC59" s="813"/>
      <c r="DD59" s="813"/>
      <c r="DE59" s="813"/>
      <c r="DF59" s="830"/>
      <c r="DG59" s="829"/>
      <c r="DH59" s="813"/>
      <c r="DI59" s="813"/>
      <c r="DJ59" s="813"/>
      <c r="DK59" s="830"/>
      <c r="DL59" s="829"/>
      <c r="DM59" s="813"/>
      <c r="DN59" s="813"/>
      <c r="DO59" s="813"/>
      <c r="DP59" s="830"/>
      <c r="DQ59" s="829"/>
      <c r="DR59" s="813"/>
      <c r="DS59" s="813"/>
      <c r="DT59" s="813"/>
      <c r="DU59" s="830"/>
      <c r="DV59" s="831"/>
      <c r="DW59" s="832"/>
      <c r="DX59" s="832"/>
      <c r="DY59" s="832"/>
      <c r="DZ59" s="833"/>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84"/>
      <c r="R60" s="885"/>
      <c r="S60" s="885"/>
      <c r="T60" s="885"/>
      <c r="U60" s="885"/>
      <c r="V60" s="885"/>
      <c r="W60" s="885"/>
      <c r="X60" s="885"/>
      <c r="Y60" s="885"/>
      <c r="Z60" s="885"/>
      <c r="AA60" s="885"/>
      <c r="AB60" s="885"/>
      <c r="AC60" s="885"/>
      <c r="AD60" s="885"/>
      <c r="AE60" s="886"/>
      <c r="AF60" s="807"/>
      <c r="AG60" s="808"/>
      <c r="AH60" s="808"/>
      <c r="AI60" s="808"/>
      <c r="AJ60" s="809"/>
      <c r="AK60" s="887"/>
      <c r="AL60" s="885"/>
      <c r="AM60" s="885"/>
      <c r="AN60" s="885"/>
      <c r="AO60" s="885"/>
      <c r="AP60" s="885"/>
      <c r="AQ60" s="885"/>
      <c r="AR60" s="885"/>
      <c r="AS60" s="885"/>
      <c r="AT60" s="885"/>
      <c r="AU60" s="885"/>
      <c r="AV60" s="885"/>
      <c r="AW60" s="885"/>
      <c r="AX60" s="885"/>
      <c r="AY60" s="885"/>
      <c r="AZ60" s="888"/>
      <c r="BA60" s="888"/>
      <c r="BB60" s="888"/>
      <c r="BC60" s="888"/>
      <c r="BD60" s="888"/>
      <c r="BE60" s="877"/>
      <c r="BF60" s="877"/>
      <c r="BG60" s="877"/>
      <c r="BH60" s="877"/>
      <c r="BI60" s="878"/>
      <c r="BJ60" s="253"/>
      <c r="BK60" s="253"/>
      <c r="BL60" s="253"/>
      <c r="BM60" s="253"/>
      <c r="BN60" s="253"/>
      <c r="BO60" s="266"/>
      <c r="BP60" s="266"/>
      <c r="BQ60" s="263">
        <v>54</v>
      </c>
      <c r="BR60" s="264"/>
      <c r="BS60" s="816"/>
      <c r="BT60" s="817"/>
      <c r="BU60" s="817"/>
      <c r="BV60" s="817"/>
      <c r="BW60" s="817"/>
      <c r="BX60" s="817"/>
      <c r="BY60" s="817"/>
      <c r="BZ60" s="817"/>
      <c r="CA60" s="817"/>
      <c r="CB60" s="817"/>
      <c r="CC60" s="817"/>
      <c r="CD60" s="817"/>
      <c r="CE60" s="817"/>
      <c r="CF60" s="817"/>
      <c r="CG60" s="818"/>
      <c r="CH60" s="829"/>
      <c r="CI60" s="813"/>
      <c r="CJ60" s="813"/>
      <c r="CK60" s="813"/>
      <c r="CL60" s="830"/>
      <c r="CM60" s="829"/>
      <c r="CN60" s="813"/>
      <c r="CO60" s="813"/>
      <c r="CP60" s="813"/>
      <c r="CQ60" s="830"/>
      <c r="CR60" s="829"/>
      <c r="CS60" s="813"/>
      <c r="CT60" s="813"/>
      <c r="CU60" s="813"/>
      <c r="CV60" s="830"/>
      <c r="CW60" s="829"/>
      <c r="CX60" s="813"/>
      <c r="CY60" s="813"/>
      <c r="CZ60" s="813"/>
      <c r="DA60" s="830"/>
      <c r="DB60" s="829"/>
      <c r="DC60" s="813"/>
      <c r="DD60" s="813"/>
      <c r="DE60" s="813"/>
      <c r="DF60" s="830"/>
      <c r="DG60" s="829"/>
      <c r="DH60" s="813"/>
      <c r="DI60" s="813"/>
      <c r="DJ60" s="813"/>
      <c r="DK60" s="830"/>
      <c r="DL60" s="829"/>
      <c r="DM60" s="813"/>
      <c r="DN60" s="813"/>
      <c r="DO60" s="813"/>
      <c r="DP60" s="830"/>
      <c r="DQ60" s="829"/>
      <c r="DR60" s="813"/>
      <c r="DS60" s="813"/>
      <c r="DT60" s="813"/>
      <c r="DU60" s="830"/>
      <c r="DV60" s="831"/>
      <c r="DW60" s="832"/>
      <c r="DX60" s="832"/>
      <c r="DY60" s="832"/>
      <c r="DZ60" s="833"/>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84"/>
      <c r="R61" s="885"/>
      <c r="S61" s="885"/>
      <c r="T61" s="885"/>
      <c r="U61" s="885"/>
      <c r="V61" s="885"/>
      <c r="W61" s="885"/>
      <c r="X61" s="885"/>
      <c r="Y61" s="885"/>
      <c r="Z61" s="885"/>
      <c r="AA61" s="885"/>
      <c r="AB61" s="885"/>
      <c r="AC61" s="885"/>
      <c r="AD61" s="885"/>
      <c r="AE61" s="886"/>
      <c r="AF61" s="807"/>
      <c r="AG61" s="808"/>
      <c r="AH61" s="808"/>
      <c r="AI61" s="808"/>
      <c r="AJ61" s="809"/>
      <c r="AK61" s="887"/>
      <c r="AL61" s="885"/>
      <c r="AM61" s="885"/>
      <c r="AN61" s="885"/>
      <c r="AO61" s="885"/>
      <c r="AP61" s="885"/>
      <c r="AQ61" s="885"/>
      <c r="AR61" s="885"/>
      <c r="AS61" s="885"/>
      <c r="AT61" s="885"/>
      <c r="AU61" s="885"/>
      <c r="AV61" s="885"/>
      <c r="AW61" s="885"/>
      <c r="AX61" s="885"/>
      <c r="AY61" s="885"/>
      <c r="AZ61" s="888"/>
      <c r="BA61" s="888"/>
      <c r="BB61" s="888"/>
      <c r="BC61" s="888"/>
      <c r="BD61" s="888"/>
      <c r="BE61" s="877"/>
      <c r="BF61" s="877"/>
      <c r="BG61" s="877"/>
      <c r="BH61" s="877"/>
      <c r="BI61" s="878"/>
      <c r="BJ61" s="253"/>
      <c r="BK61" s="253"/>
      <c r="BL61" s="253"/>
      <c r="BM61" s="253"/>
      <c r="BN61" s="253"/>
      <c r="BO61" s="266"/>
      <c r="BP61" s="266"/>
      <c r="BQ61" s="263">
        <v>55</v>
      </c>
      <c r="BR61" s="264"/>
      <c r="BS61" s="816"/>
      <c r="BT61" s="817"/>
      <c r="BU61" s="817"/>
      <c r="BV61" s="817"/>
      <c r="BW61" s="817"/>
      <c r="BX61" s="817"/>
      <c r="BY61" s="817"/>
      <c r="BZ61" s="817"/>
      <c r="CA61" s="817"/>
      <c r="CB61" s="817"/>
      <c r="CC61" s="817"/>
      <c r="CD61" s="817"/>
      <c r="CE61" s="817"/>
      <c r="CF61" s="817"/>
      <c r="CG61" s="818"/>
      <c r="CH61" s="829"/>
      <c r="CI61" s="813"/>
      <c r="CJ61" s="813"/>
      <c r="CK61" s="813"/>
      <c r="CL61" s="830"/>
      <c r="CM61" s="829"/>
      <c r="CN61" s="813"/>
      <c r="CO61" s="813"/>
      <c r="CP61" s="813"/>
      <c r="CQ61" s="830"/>
      <c r="CR61" s="829"/>
      <c r="CS61" s="813"/>
      <c r="CT61" s="813"/>
      <c r="CU61" s="813"/>
      <c r="CV61" s="830"/>
      <c r="CW61" s="829"/>
      <c r="CX61" s="813"/>
      <c r="CY61" s="813"/>
      <c r="CZ61" s="813"/>
      <c r="DA61" s="830"/>
      <c r="DB61" s="829"/>
      <c r="DC61" s="813"/>
      <c r="DD61" s="813"/>
      <c r="DE61" s="813"/>
      <c r="DF61" s="830"/>
      <c r="DG61" s="829"/>
      <c r="DH61" s="813"/>
      <c r="DI61" s="813"/>
      <c r="DJ61" s="813"/>
      <c r="DK61" s="830"/>
      <c r="DL61" s="829"/>
      <c r="DM61" s="813"/>
      <c r="DN61" s="813"/>
      <c r="DO61" s="813"/>
      <c r="DP61" s="830"/>
      <c r="DQ61" s="829"/>
      <c r="DR61" s="813"/>
      <c r="DS61" s="813"/>
      <c r="DT61" s="813"/>
      <c r="DU61" s="830"/>
      <c r="DV61" s="831"/>
      <c r="DW61" s="832"/>
      <c r="DX61" s="832"/>
      <c r="DY61" s="832"/>
      <c r="DZ61" s="833"/>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84"/>
      <c r="R62" s="885"/>
      <c r="S62" s="885"/>
      <c r="T62" s="885"/>
      <c r="U62" s="885"/>
      <c r="V62" s="885"/>
      <c r="W62" s="885"/>
      <c r="X62" s="885"/>
      <c r="Y62" s="885"/>
      <c r="Z62" s="885"/>
      <c r="AA62" s="885"/>
      <c r="AB62" s="885"/>
      <c r="AC62" s="885"/>
      <c r="AD62" s="885"/>
      <c r="AE62" s="886"/>
      <c r="AF62" s="807"/>
      <c r="AG62" s="808"/>
      <c r="AH62" s="808"/>
      <c r="AI62" s="808"/>
      <c r="AJ62" s="809"/>
      <c r="AK62" s="887"/>
      <c r="AL62" s="885"/>
      <c r="AM62" s="885"/>
      <c r="AN62" s="885"/>
      <c r="AO62" s="885"/>
      <c r="AP62" s="885"/>
      <c r="AQ62" s="885"/>
      <c r="AR62" s="885"/>
      <c r="AS62" s="885"/>
      <c r="AT62" s="885"/>
      <c r="AU62" s="885"/>
      <c r="AV62" s="885"/>
      <c r="AW62" s="885"/>
      <c r="AX62" s="885"/>
      <c r="AY62" s="885"/>
      <c r="AZ62" s="888"/>
      <c r="BA62" s="888"/>
      <c r="BB62" s="888"/>
      <c r="BC62" s="888"/>
      <c r="BD62" s="888"/>
      <c r="BE62" s="877"/>
      <c r="BF62" s="877"/>
      <c r="BG62" s="877"/>
      <c r="BH62" s="877"/>
      <c r="BI62" s="878"/>
      <c r="BJ62" s="896" t="s">
        <v>418</v>
      </c>
      <c r="BK62" s="853"/>
      <c r="BL62" s="853"/>
      <c r="BM62" s="853"/>
      <c r="BN62" s="854"/>
      <c r="BO62" s="266"/>
      <c r="BP62" s="266"/>
      <c r="BQ62" s="263">
        <v>56</v>
      </c>
      <c r="BR62" s="264"/>
      <c r="BS62" s="816"/>
      <c r="BT62" s="817"/>
      <c r="BU62" s="817"/>
      <c r="BV62" s="817"/>
      <c r="BW62" s="817"/>
      <c r="BX62" s="817"/>
      <c r="BY62" s="817"/>
      <c r="BZ62" s="817"/>
      <c r="CA62" s="817"/>
      <c r="CB62" s="817"/>
      <c r="CC62" s="817"/>
      <c r="CD62" s="817"/>
      <c r="CE62" s="817"/>
      <c r="CF62" s="817"/>
      <c r="CG62" s="818"/>
      <c r="CH62" s="829"/>
      <c r="CI62" s="813"/>
      <c r="CJ62" s="813"/>
      <c r="CK62" s="813"/>
      <c r="CL62" s="830"/>
      <c r="CM62" s="829"/>
      <c r="CN62" s="813"/>
      <c r="CO62" s="813"/>
      <c r="CP62" s="813"/>
      <c r="CQ62" s="830"/>
      <c r="CR62" s="829"/>
      <c r="CS62" s="813"/>
      <c r="CT62" s="813"/>
      <c r="CU62" s="813"/>
      <c r="CV62" s="830"/>
      <c r="CW62" s="829"/>
      <c r="CX62" s="813"/>
      <c r="CY62" s="813"/>
      <c r="CZ62" s="813"/>
      <c r="DA62" s="830"/>
      <c r="DB62" s="829"/>
      <c r="DC62" s="813"/>
      <c r="DD62" s="813"/>
      <c r="DE62" s="813"/>
      <c r="DF62" s="830"/>
      <c r="DG62" s="829"/>
      <c r="DH62" s="813"/>
      <c r="DI62" s="813"/>
      <c r="DJ62" s="813"/>
      <c r="DK62" s="830"/>
      <c r="DL62" s="829"/>
      <c r="DM62" s="813"/>
      <c r="DN62" s="813"/>
      <c r="DO62" s="813"/>
      <c r="DP62" s="830"/>
      <c r="DQ62" s="829"/>
      <c r="DR62" s="813"/>
      <c r="DS62" s="813"/>
      <c r="DT62" s="813"/>
      <c r="DU62" s="830"/>
      <c r="DV62" s="831"/>
      <c r="DW62" s="832"/>
      <c r="DX62" s="832"/>
      <c r="DY62" s="832"/>
      <c r="DZ62" s="833"/>
      <c r="EA62" s="247"/>
    </row>
    <row r="63" spans="1:131" s="248" customFormat="1" ht="26.25" customHeight="1" thickBot="1">
      <c r="A63" s="265" t="s">
        <v>391</v>
      </c>
      <c r="B63" s="837" t="s">
        <v>419</v>
      </c>
      <c r="C63" s="838"/>
      <c r="D63" s="838"/>
      <c r="E63" s="838"/>
      <c r="F63" s="838"/>
      <c r="G63" s="838"/>
      <c r="H63" s="838"/>
      <c r="I63" s="838"/>
      <c r="J63" s="838"/>
      <c r="K63" s="838"/>
      <c r="L63" s="838"/>
      <c r="M63" s="838"/>
      <c r="N63" s="838"/>
      <c r="O63" s="838"/>
      <c r="P63" s="839"/>
      <c r="Q63" s="889"/>
      <c r="R63" s="890"/>
      <c r="S63" s="890"/>
      <c r="T63" s="890"/>
      <c r="U63" s="890"/>
      <c r="V63" s="890"/>
      <c r="W63" s="890"/>
      <c r="X63" s="890"/>
      <c r="Y63" s="890"/>
      <c r="Z63" s="890"/>
      <c r="AA63" s="890"/>
      <c r="AB63" s="890"/>
      <c r="AC63" s="890"/>
      <c r="AD63" s="890"/>
      <c r="AE63" s="891"/>
      <c r="AF63" s="892">
        <v>10985</v>
      </c>
      <c r="AG63" s="893"/>
      <c r="AH63" s="893"/>
      <c r="AI63" s="893"/>
      <c r="AJ63" s="894"/>
      <c r="AK63" s="895"/>
      <c r="AL63" s="890"/>
      <c r="AM63" s="890"/>
      <c r="AN63" s="890"/>
      <c r="AO63" s="890"/>
      <c r="AP63" s="893">
        <v>79773</v>
      </c>
      <c r="AQ63" s="893"/>
      <c r="AR63" s="893"/>
      <c r="AS63" s="893"/>
      <c r="AT63" s="893"/>
      <c r="AU63" s="893">
        <v>35062</v>
      </c>
      <c r="AV63" s="893"/>
      <c r="AW63" s="893"/>
      <c r="AX63" s="893"/>
      <c r="AY63" s="893"/>
      <c r="AZ63" s="897"/>
      <c r="BA63" s="897"/>
      <c r="BB63" s="897"/>
      <c r="BC63" s="897"/>
      <c r="BD63" s="897"/>
      <c r="BE63" s="898"/>
      <c r="BF63" s="898"/>
      <c r="BG63" s="898"/>
      <c r="BH63" s="898"/>
      <c r="BI63" s="899"/>
      <c r="BJ63" s="900" t="s">
        <v>416</v>
      </c>
      <c r="BK63" s="901"/>
      <c r="BL63" s="901"/>
      <c r="BM63" s="901"/>
      <c r="BN63" s="902"/>
      <c r="BO63" s="266"/>
      <c r="BP63" s="266"/>
      <c r="BQ63" s="263">
        <v>57</v>
      </c>
      <c r="BR63" s="264"/>
      <c r="BS63" s="816"/>
      <c r="BT63" s="817"/>
      <c r="BU63" s="817"/>
      <c r="BV63" s="817"/>
      <c r="BW63" s="817"/>
      <c r="BX63" s="817"/>
      <c r="BY63" s="817"/>
      <c r="BZ63" s="817"/>
      <c r="CA63" s="817"/>
      <c r="CB63" s="817"/>
      <c r="CC63" s="817"/>
      <c r="CD63" s="817"/>
      <c r="CE63" s="817"/>
      <c r="CF63" s="817"/>
      <c r="CG63" s="818"/>
      <c r="CH63" s="829"/>
      <c r="CI63" s="813"/>
      <c r="CJ63" s="813"/>
      <c r="CK63" s="813"/>
      <c r="CL63" s="830"/>
      <c r="CM63" s="829"/>
      <c r="CN63" s="813"/>
      <c r="CO63" s="813"/>
      <c r="CP63" s="813"/>
      <c r="CQ63" s="830"/>
      <c r="CR63" s="829"/>
      <c r="CS63" s="813"/>
      <c r="CT63" s="813"/>
      <c r="CU63" s="813"/>
      <c r="CV63" s="830"/>
      <c r="CW63" s="829"/>
      <c r="CX63" s="813"/>
      <c r="CY63" s="813"/>
      <c r="CZ63" s="813"/>
      <c r="DA63" s="830"/>
      <c r="DB63" s="829"/>
      <c r="DC63" s="813"/>
      <c r="DD63" s="813"/>
      <c r="DE63" s="813"/>
      <c r="DF63" s="830"/>
      <c r="DG63" s="829"/>
      <c r="DH63" s="813"/>
      <c r="DI63" s="813"/>
      <c r="DJ63" s="813"/>
      <c r="DK63" s="830"/>
      <c r="DL63" s="829"/>
      <c r="DM63" s="813"/>
      <c r="DN63" s="813"/>
      <c r="DO63" s="813"/>
      <c r="DP63" s="830"/>
      <c r="DQ63" s="829"/>
      <c r="DR63" s="813"/>
      <c r="DS63" s="813"/>
      <c r="DT63" s="813"/>
      <c r="DU63" s="830"/>
      <c r="DV63" s="831"/>
      <c r="DW63" s="832"/>
      <c r="DX63" s="832"/>
      <c r="DY63" s="832"/>
      <c r="DZ63" s="833"/>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6"/>
      <c r="BT64" s="817"/>
      <c r="BU64" s="817"/>
      <c r="BV64" s="817"/>
      <c r="BW64" s="817"/>
      <c r="BX64" s="817"/>
      <c r="BY64" s="817"/>
      <c r="BZ64" s="817"/>
      <c r="CA64" s="817"/>
      <c r="CB64" s="817"/>
      <c r="CC64" s="817"/>
      <c r="CD64" s="817"/>
      <c r="CE64" s="817"/>
      <c r="CF64" s="817"/>
      <c r="CG64" s="818"/>
      <c r="CH64" s="829"/>
      <c r="CI64" s="813"/>
      <c r="CJ64" s="813"/>
      <c r="CK64" s="813"/>
      <c r="CL64" s="830"/>
      <c r="CM64" s="829"/>
      <c r="CN64" s="813"/>
      <c r="CO64" s="813"/>
      <c r="CP64" s="813"/>
      <c r="CQ64" s="830"/>
      <c r="CR64" s="829"/>
      <c r="CS64" s="813"/>
      <c r="CT64" s="813"/>
      <c r="CU64" s="813"/>
      <c r="CV64" s="830"/>
      <c r="CW64" s="829"/>
      <c r="CX64" s="813"/>
      <c r="CY64" s="813"/>
      <c r="CZ64" s="813"/>
      <c r="DA64" s="830"/>
      <c r="DB64" s="829"/>
      <c r="DC64" s="813"/>
      <c r="DD64" s="813"/>
      <c r="DE64" s="813"/>
      <c r="DF64" s="830"/>
      <c r="DG64" s="829"/>
      <c r="DH64" s="813"/>
      <c r="DI64" s="813"/>
      <c r="DJ64" s="813"/>
      <c r="DK64" s="830"/>
      <c r="DL64" s="829"/>
      <c r="DM64" s="813"/>
      <c r="DN64" s="813"/>
      <c r="DO64" s="813"/>
      <c r="DP64" s="830"/>
      <c r="DQ64" s="829"/>
      <c r="DR64" s="813"/>
      <c r="DS64" s="813"/>
      <c r="DT64" s="813"/>
      <c r="DU64" s="830"/>
      <c r="DV64" s="831"/>
      <c r="DW64" s="832"/>
      <c r="DX64" s="832"/>
      <c r="DY64" s="832"/>
      <c r="DZ64" s="833"/>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6"/>
      <c r="BT65" s="817"/>
      <c r="BU65" s="817"/>
      <c r="BV65" s="817"/>
      <c r="BW65" s="817"/>
      <c r="BX65" s="817"/>
      <c r="BY65" s="817"/>
      <c r="BZ65" s="817"/>
      <c r="CA65" s="817"/>
      <c r="CB65" s="817"/>
      <c r="CC65" s="817"/>
      <c r="CD65" s="817"/>
      <c r="CE65" s="817"/>
      <c r="CF65" s="817"/>
      <c r="CG65" s="818"/>
      <c r="CH65" s="829"/>
      <c r="CI65" s="813"/>
      <c r="CJ65" s="813"/>
      <c r="CK65" s="813"/>
      <c r="CL65" s="830"/>
      <c r="CM65" s="829"/>
      <c r="CN65" s="813"/>
      <c r="CO65" s="813"/>
      <c r="CP65" s="813"/>
      <c r="CQ65" s="830"/>
      <c r="CR65" s="829"/>
      <c r="CS65" s="813"/>
      <c r="CT65" s="813"/>
      <c r="CU65" s="813"/>
      <c r="CV65" s="830"/>
      <c r="CW65" s="829"/>
      <c r="CX65" s="813"/>
      <c r="CY65" s="813"/>
      <c r="CZ65" s="813"/>
      <c r="DA65" s="830"/>
      <c r="DB65" s="829"/>
      <c r="DC65" s="813"/>
      <c r="DD65" s="813"/>
      <c r="DE65" s="813"/>
      <c r="DF65" s="830"/>
      <c r="DG65" s="829"/>
      <c r="DH65" s="813"/>
      <c r="DI65" s="813"/>
      <c r="DJ65" s="813"/>
      <c r="DK65" s="830"/>
      <c r="DL65" s="829"/>
      <c r="DM65" s="813"/>
      <c r="DN65" s="813"/>
      <c r="DO65" s="813"/>
      <c r="DP65" s="830"/>
      <c r="DQ65" s="829"/>
      <c r="DR65" s="813"/>
      <c r="DS65" s="813"/>
      <c r="DT65" s="813"/>
      <c r="DU65" s="830"/>
      <c r="DV65" s="831"/>
      <c r="DW65" s="832"/>
      <c r="DX65" s="832"/>
      <c r="DY65" s="832"/>
      <c r="DZ65" s="833"/>
      <c r="EA65" s="247"/>
    </row>
    <row r="66" spans="1:131" s="248" customFormat="1" ht="26.25" customHeight="1">
      <c r="A66" s="786" t="s">
        <v>421</v>
      </c>
      <c r="B66" s="787"/>
      <c r="C66" s="787"/>
      <c r="D66" s="787"/>
      <c r="E66" s="787"/>
      <c r="F66" s="787"/>
      <c r="G66" s="787"/>
      <c r="H66" s="787"/>
      <c r="I66" s="787"/>
      <c r="J66" s="787"/>
      <c r="K66" s="787"/>
      <c r="L66" s="787"/>
      <c r="M66" s="787"/>
      <c r="N66" s="787"/>
      <c r="O66" s="787"/>
      <c r="P66" s="788"/>
      <c r="Q66" s="763" t="s">
        <v>422</v>
      </c>
      <c r="R66" s="764"/>
      <c r="S66" s="764"/>
      <c r="T66" s="764"/>
      <c r="U66" s="765"/>
      <c r="V66" s="763" t="s">
        <v>423</v>
      </c>
      <c r="W66" s="764"/>
      <c r="X66" s="764"/>
      <c r="Y66" s="764"/>
      <c r="Z66" s="765"/>
      <c r="AA66" s="763" t="s">
        <v>424</v>
      </c>
      <c r="AB66" s="764"/>
      <c r="AC66" s="764"/>
      <c r="AD66" s="764"/>
      <c r="AE66" s="765"/>
      <c r="AF66" s="903" t="s">
        <v>425</v>
      </c>
      <c r="AG66" s="860"/>
      <c r="AH66" s="860"/>
      <c r="AI66" s="860"/>
      <c r="AJ66" s="904"/>
      <c r="AK66" s="763" t="s">
        <v>426</v>
      </c>
      <c r="AL66" s="787"/>
      <c r="AM66" s="787"/>
      <c r="AN66" s="787"/>
      <c r="AO66" s="788"/>
      <c r="AP66" s="763" t="s">
        <v>427</v>
      </c>
      <c r="AQ66" s="764"/>
      <c r="AR66" s="764"/>
      <c r="AS66" s="764"/>
      <c r="AT66" s="765"/>
      <c r="AU66" s="763" t="s">
        <v>428</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5"/>
      <c r="AG67" s="863"/>
      <c r="AH67" s="863"/>
      <c r="AI67" s="863"/>
      <c r="AJ67" s="906"/>
      <c r="AK67" s="907"/>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7"/>
    </row>
    <row r="68" spans="1:131" s="248" customFormat="1" ht="26.25" customHeight="1" thickTop="1">
      <c r="A68" s="259">
        <v>1</v>
      </c>
      <c r="B68" s="920" t="s">
        <v>600</v>
      </c>
      <c r="C68" s="921"/>
      <c r="D68" s="921"/>
      <c r="E68" s="921"/>
      <c r="F68" s="921"/>
      <c r="G68" s="921"/>
      <c r="H68" s="921"/>
      <c r="I68" s="921"/>
      <c r="J68" s="921"/>
      <c r="K68" s="921"/>
      <c r="L68" s="921"/>
      <c r="M68" s="921"/>
      <c r="N68" s="921"/>
      <c r="O68" s="921"/>
      <c r="P68" s="922"/>
      <c r="Q68" s="923">
        <v>19056</v>
      </c>
      <c r="R68" s="917"/>
      <c r="S68" s="917"/>
      <c r="T68" s="917"/>
      <c r="U68" s="917"/>
      <c r="V68" s="917">
        <v>16318</v>
      </c>
      <c r="W68" s="917"/>
      <c r="X68" s="917"/>
      <c r="Y68" s="917"/>
      <c r="Z68" s="917"/>
      <c r="AA68" s="917">
        <v>2738</v>
      </c>
      <c r="AB68" s="917"/>
      <c r="AC68" s="917"/>
      <c r="AD68" s="917"/>
      <c r="AE68" s="917"/>
      <c r="AF68" s="917">
        <v>10676</v>
      </c>
      <c r="AG68" s="917"/>
      <c r="AH68" s="917"/>
      <c r="AI68" s="917"/>
      <c r="AJ68" s="917"/>
      <c r="AK68" s="917" t="s">
        <v>599</v>
      </c>
      <c r="AL68" s="917"/>
      <c r="AM68" s="917"/>
      <c r="AN68" s="917"/>
      <c r="AO68" s="917"/>
      <c r="AP68" s="917">
        <v>43752</v>
      </c>
      <c r="AQ68" s="917"/>
      <c r="AR68" s="917"/>
      <c r="AS68" s="917"/>
      <c r="AT68" s="917"/>
      <c r="AU68" s="917">
        <v>119</v>
      </c>
      <c r="AV68" s="917"/>
      <c r="AW68" s="917"/>
      <c r="AX68" s="917"/>
      <c r="AY68" s="917"/>
      <c r="AZ68" s="918"/>
      <c r="BA68" s="918"/>
      <c r="BB68" s="918"/>
      <c r="BC68" s="918"/>
      <c r="BD68" s="919"/>
      <c r="BE68" s="266"/>
      <c r="BF68" s="266"/>
      <c r="BG68" s="266"/>
      <c r="BH68" s="266"/>
      <c r="BI68" s="266"/>
      <c r="BJ68" s="266"/>
      <c r="BK68" s="266"/>
      <c r="BL68" s="266"/>
      <c r="BM68" s="266"/>
      <c r="BN68" s="266"/>
      <c r="BO68" s="266"/>
      <c r="BP68" s="266"/>
      <c r="BQ68" s="263">
        <v>62</v>
      </c>
      <c r="BR68" s="268"/>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7"/>
    </row>
    <row r="69" spans="1:131" s="248" customFormat="1" ht="26.25" customHeight="1">
      <c r="A69" s="262">
        <v>2</v>
      </c>
      <c r="B69" s="924" t="s">
        <v>601</v>
      </c>
      <c r="C69" s="925"/>
      <c r="D69" s="925"/>
      <c r="E69" s="925"/>
      <c r="F69" s="925"/>
      <c r="G69" s="925"/>
      <c r="H69" s="925"/>
      <c r="I69" s="925"/>
      <c r="J69" s="925"/>
      <c r="K69" s="925"/>
      <c r="L69" s="925"/>
      <c r="M69" s="925"/>
      <c r="N69" s="925"/>
      <c r="O69" s="925"/>
      <c r="P69" s="926"/>
      <c r="Q69" s="927">
        <v>229</v>
      </c>
      <c r="R69" s="880"/>
      <c r="S69" s="880"/>
      <c r="T69" s="880"/>
      <c r="U69" s="880"/>
      <c r="V69" s="880">
        <v>205</v>
      </c>
      <c r="W69" s="880"/>
      <c r="X69" s="880"/>
      <c r="Y69" s="880"/>
      <c r="Z69" s="880"/>
      <c r="AA69" s="880">
        <v>24</v>
      </c>
      <c r="AB69" s="880"/>
      <c r="AC69" s="880"/>
      <c r="AD69" s="880"/>
      <c r="AE69" s="880"/>
      <c r="AF69" s="880">
        <v>24</v>
      </c>
      <c r="AG69" s="880"/>
      <c r="AH69" s="880"/>
      <c r="AI69" s="880"/>
      <c r="AJ69" s="880"/>
      <c r="AK69" s="881" t="s">
        <v>599</v>
      </c>
      <c r="AL69" s="882"/>
      <c r="AM69" s="882"/>
      <c r="AN69" s="882"/>
      <c r="AO69" s="879"/>
      <c r="AP69" s="880">
        <v>100</v>
      </c>
      <c r="AQ69" s="880"/>
      <c r="AR69" s="880"/>
      <c r="AS69" s="880"/>
      <c r="AT69" s="880"/>
      <c r="AU69" s="880">
        <v>26</v>
      </c>
      <c r="AV69" s="880"/>
      <c r="AW69" s="880"/>
      <c r="AX69" s="880"/>
      <c r="AY69" s="880"/>
      <c r="AZ69" s="928"/>
      <c r="BA69" s="928"/>
      <c r="BB69" s="928"/>
      <c r="BC69" s="928"/>
      <c r="BD69" s="929"/>
      <c r="BE69" s="266"/>
      <c r="BF69" s="266"/>
      <c r="BG69" s="266"/>
      <c r="BH69" s="266"/>
      <c r="BI69" s="266"/>
      <c r="BJ69" s="266"/>
      <c r="BK69" s="266"/>
      <c r="BL69" s="266"/>
      <c r="BM69" s="266"/>
      <c r="BN69" s="266"/>
      <c r="BO69" s="266"/>
      <c r="BP69" s="266"/>
      <c r="BQ69" s="263">
        <v>63</v>
      </c>
      <c r="BR69" s="268"/>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7"/>
    </row>
    <row r="70" spans="1:131" s="248" customFormat="1" ht="26.25" customHeight="1">
      <c r="A70" s="262">
        <v>3</v>
      </c>
      <c r="B70" s="924" t="s">
        <v>602</v>
      </c>
      <c r="C70" s="925"/>
      <c r="D70" s="925"/>
      <c r="E70" s="925"/>
      <c r="F70" s="925"/>
      <c r="G70" s="925"/>
      <c r="H70" s="925"/>
      <c r="I70" s="925"/>
      <c r="J70" s="925"/>
      <c r="K70" s="925"/>
      <c r="L70" s="925"/>
      <c r="M70" s="925"/>
      <c r="N70" s="925"/>
      <c r="O70" s="925"/>
      <c r="P70" s="926"/>
      <c r="Q70" s="927">
        <v>452</v>
      </c>
      <c r="R70" s="880"/>
      <c r="S70" s="880"/>
      <c r="T70" s="880"/>
      <c r="U70" s="880"/>
      <c r="V70" s="880">
        <v>167</v>
      </c>
      <c r="W70" s="880"/>
      <c r="X70" s="880"/>
      <c r="Y70" s="880"/>
      <c r="Z70" s="880"/>
      <c r="AA70" s="880">
        <v>285</v>
      </c>
      <c r="AB70" s="880"/>
      <c r="AC70" s="880"/>
      <c r="AD70" s="880"/>
      <c r="AE70" s="880"/>
      <c r="AF70" s="880">
        <v>285</v>
      </c>
      <c r="AG70" s="880"/>
      <c r="AH70" s="880"/>
      <c r="AI70" s="880"/>
      <c r="AJ70" s="880"/>
      <c r="AK70" s="880" t="s">
        <v>599</v>
      </c>
      <c r="AL70" s="880"/>
      <c r="AM70" s="880"/>
      <c r="AN70" s="880"/>
      <c r="AO70" s="880"/>
      <c r="AP70" s="880" t="s">
        <v>599</v>
      </c>
      <c r="AQ70" s="880"/>
      <c r="AR70" s="880"/>
      <c r="AS70" s="880"/>
      <c r="AT70" s="880"/>
      <c r="AU70" s="880" t="s">
        <v>599</v>
      </c>
      <c r="AV70" s="880"/>
      <c r="AW70" s="880"/>
      <c r="AX70" s="880"/>
      <c r="AY70" s="880"/>
      <c r="AZ70" s="928"/>
      <c r="BA70" s="928"/>
      <c r="BB70" s="928"/>
      <c r="BC70" s="928"/>
      <c r="BD70" s="929"/>
      <c r="BE70" s="266"/>
      <c r="BF70" s="266"/>
      <c r="BG70" s="266"/>
      <c r="BH70" s="266"/>
      <c r="BI70" s="266"/>
      <c r="BJ70" s="266"/>
      <c r="BK70" s="266"/>
      <c r="BL70" s="266"/>
      <c r="BM70" s="266"/>
      <c r="BN70" s="266"/>
      <c r="BO70" s="266"/>
      <c r="BP70" s="266"/>
      <c r="BQ70" s="263">
        <v>64</v>
      </c>
      <c r="BR70" s="268"/>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7"/>
    </row>
    <row r="71" spans="1:131" s="248" customFormat="1" ht="26.25" customHeight="1">
      <c r="A71" s="262">
        <v>4</v>
      </c>
      <c r="B71" s="924" t="s">
        <v>603</v>
      </c>
      <c r="C71" s="925"/>
      <c r="D71" s="925"/>
      <c r="E71" s="925"/>
      <c r="F71" s="925"/>
      <c r="G71" s="925"/>
      <c r="H71" s="925"/>
      <c r="I71" s="925"/>
      <c r="J71" s="925"/>
      <c r="K71" s="925"/>
      <c r="L71" s="925"/>
      <c r="M71" s="925"/>
      <c r="N71" s="925"/>
      <c r="O71" s="925"/>
      <c r="P71" s="926"/>
      <c r="Q71" s="927">
        <v>795351</v>
      </c>
      <c r="R71" s="880"/>
      <c r="S71" s="880"/>
      <c r="T71" s="880"/>
      <c r="U71" s="880"/>
      <c r="V71" s="880">
        <v>776100</v>
      </c>
      <c r="W71" s="880"/>
      <c r="X71" s="880"/>
      <c r="Y71" s="880"/>
      <c r="Z71" s="880"/>
      <c r="AA71" s="880">
        <v>19251</v>
      </c>
      <c r="AB71" s="880"/>
      <c r="AC71" s="880"/>
      <c r="AD71" s="880"/>
      <c r="AE71" s="880"/>
      <c r="AF71" s="880">
        <v>19251</v>
      </c>
      <c r="AG71" s="880"/>
      <c r="AH71" s="880"/>
      <c r="AI71" s="880"/>
      <c r="AJ71" s="880"/>
      <c r="AK71" s="880">
        <v>5510</v>
      </c>
      <c r="AL71" s="880"/>
      <c r="AM71" s="880"/>
      <c r="AN71" s="880"/>
      <c r="AO71" s="880"/>
      <c r="AP71" s="880" t="s">
        <v>599</v>
      </c>
      <c r="AQ71" s="880"/>
      <c r="AR71" s="880"/>
      <c r="AS71" s="880"/>
      <c r="AT71" s="880"/>
      <c r="AU71" s="880" t="s">
        <v>599</v>
      </c>
      <c r="AV71" s="880"/>
      <c r="AW71" s="880"/>
      <c r="AX71" s="880"/>
      <c r="AY71" s="880"/>
      <c r="AZ71" s="928"/>
      <c r="BA71" s="928"/>
      <c r="BB71" s="928"/>
      <c r="BC71" s="928"/>
      <c r="BD71" s="929"/>
      <c r="BE71" s="266"/>
      <c r="BF71" s="266"/>
      <c r="BG71" s="266"/>
      <c r="BH71" s="266"/>
      <c r="BI71" s="266"/>
      <c r="BJ71" s="266"/>
      <c r="BK71" s="266"/>
      <c r="BL71" s="266"/>
      <c r="BM71" s="266"/>
      <c r="BN71" s="266"/>
      <c r="BO71" s="266"/>
      <c r="BP71" s="266"/>
      <c r="BQ71" s="263">
        <v>65</v>
      </c>
      <c r="BR71" s="268"/>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7"/>
    </row>
    <row r="72" spans="1:131" s="248" customFormat="1" ht="26.25" customHeight="1">
      <c r="A72" s="262">
        <v>5</v>
      </c>
      <c r="B72" s="924"/>
      <c r="C72" s="925"/>
      <c r="D72" s="925"/>
      <c r="E72" s="925"/>
      <c r="F72" s="925"/>
      <c r="G72" s="925"/>
      <c r="H72" s="925"/>
      <c r="I72" s="925"/>
      <c r="J72" s="925"/>
      <c r="K72" s="925"/>
      <c r="L72" s="925"/>
      <c r="M72" s="925"/>
      <c r="N72" s="925"/>
      <c r="O72" s="925"/>
      <c r="P72" s="926"/>
      <c r="Q72" s="927"/>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80"/>
      <c r="AR72" s="880"/>
      <c r="AS72" s="880"/>
      <c r="AT72" s="880"/>
      <c r="AU72" s="880"/>
      <c r="AV72" s="880"/>
      <c r="AW72" s="880"/>
      <c r="AX72" s="880"/>
      <c r="AY72" s="880"/>
      <c r="AZ72" s="928"/>
      <c r="BA72" s="928"/>
      <c r="BB72" s="928"/>
      <c r="BC72" s="928"/>
      <c r="BD72" s="929"/>
      <c r="BE72" s="266"/>
      <c r="BF72" s="266"/>
      <c r="BG72" s="266"/>
      <c r="BH72" s="266"/>
      <c r="BI72" s="266"/>
      <c r="BJ72" s="266"/>
      <c r="BK72" s="266"/>
      <c r="BL72" s="266"/>
      <c r="BM72" s="266"/>
      <c r="BN72" s="266"/>
      <c r="BO72" s="266"/>
      <c r="BP72" s="266"/>
      <c r="BQ72" s="263">
        <v>66</v>
      </c>
      <c r="BR72" s="268"/>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7"/>
    </row>
    <row r="73" spans="1:131" s="248" customFormat="1" ht="26.25" customHeight="1">
      <c r="A73" s="262">
        <v>6</v>
      </c>
      <c r="B73" s="924"/>
      <c r="C73" s="925"/>
      <c r="D73" s="925"/>
      <c r="E73" s="925"/>
      <c r="F73" s="925"/>
      <c r="G73" s="925"/>
      <c r="H73" s="925"/>
      <c r="I73" s="925"/>
      <c r="J73" s="925"/>
      <c r="K73" s="925"/>
      <c r="L73" s="925"/>
      <c r="M73" s="925"/>
      <c r="N73" s="925"/>
      <c r="O73" s="925"/>
      <c r="P73" s="926"/>
      <c r="Q73" s="927"/>
      <c r="R73" s="880"/>
      <c r="S73" s="880"/>
      <c r="T73" s="880"/>
      <c r="U73" s="880"/>
      <c r="V73" s="880"/>
      <c r="W73" s="880"/>
      <c r="X73" s="880"/>
      <c r="Y73" s="880"/>
      <c r="Z73" s="880"/>
      <c r="AA73" s="880"/>
      <c r="AB73" s="880"/>
      <c r="AC73" s="880"/>
      <c r="AD73" s="880"/>
      <c r="AE73" s="880"/>
      <c r="AF73" s="880"/>
      <c r="AG73" s="880"/>
      <c r="AH73" s="880"/>
      <c r="AI73" s="880"/>
      <c r="AJ73" s="880"/>
      <c r="AK73" s="880"/>
      <c r="AL73" s="880"/>
      <c r="AM73" s="880"/>
      <c r="AN73" s="880"/>
      <c r="AO73" s="880"/>
      <c r="AP73" s="880"/>
      <c r="AQ73" s="880"/>
      <c r="AR73" s="880"/>
      <c r="AS73" s="880"/>
      <c r="AT73" s="880"/>
      <c r="AU73" s="880"/>
      <c r="AV73" s="880"/>
      <c r="AW73" s="880"/>
      <c r="AX73" s="880"/>
      <c r="AY73" s="880"/>
      <c r="AZ73" s="928"/>
      <c r="BA73" s="928"/>
      <c r="BB73" s="928"/>
      <c r="BC73" s="928"/>
      <c r="BD73" s="929"/>
      <c r="BE73" s="266"/>
      <c r="BF73" s="266"/>
      <c r="BG73" s="266"/>
      <c r="BH73" s="266"/>
      <c r="BI73" s="266"/>
      <c r="BJ73" s="266"/>
      <c r="BK73" s="266"/>
      <c r="BL73" s="266"/>
      <c r="BM73" s="266"/>
      <c r="BN73" s="266"/>
      <c r="BO73" s="266"/>
      <c r="BP73" s="266"/>
      <c r="BQ73" s="263">
        <v>67</v>
      </c>
      <c r="BR73" s="268"/>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7"/>
    </row>
    <row r="74" spans="1:131" s="248" customFormat="1" ht="26.25" customHeight="1">
      <c r="A74" s="262">
        <v>7</v>
      </c>
      <c r="B74" s="924"/>
      <c r="C74" s="925"/>
      <c r="D74" s="925"/>
      <c r="E74" s="925"/>
      <c r="F74" s="925"/>
      <c r="G74" s="925"/>
      <c r="H74" s="925"/>
      <c r="I74" s="925"/>
      <c r="J74" s="925"/>
      <c r="K74" s="925"/>
      <c r="L74" s="925"/>
      <c r="M74" s="925"/>
      <c r="N74" s="925"/>
      <c r="O74" s="925"/>
      <c r="P74" s="926"/>
      <c r="Q74" s="927"/>
      <c r="R74" s="880"/>
      <c r="S74" s="880"/>
      <c r="T74" s="880"/>
      <c r="U74" s="880"/>
      <c r="V74" s="880"/>
      <c r="W74" s="880"/>
      <c r="X74" s="880"/>
      <c r="Y74" s="880"/>
      <c r="Z74" s="880"/>
      <c r="AA74" s="880"/>
      <c r="AB74" s="880"/>
      <c r="AC74" s="880"/>
      <c r="AD74" s="880"/>
      <c r="AE74" s="880"/>
      <c r="AF74" s="880"/>
      <c r="AG74" s="880"/>
      <c r="AH74" s="880"/>
      <c r="AI74" s="880"/>
      <c r="AJ74" s="880"/>
      <c r="AK74" s="880"/>
      <c r="AL74" s="880"/>
      <c r="AM74" s="880"/>
      <c r="AN74" s="880"/>
      <c r="AO74" s="880"/>
      <c r="AP74" s="880"/>
      <c r="AQ74" s="880"/>
      <c r="AR74" s="880"/>
      <c r="AS74" s="880"/>
      <c r="AT74" s="880"/>
      <c r="AU74" s="880"/>
      <c r="AV74" s="880"/>
      <c r="AW74" s="880"/>
      <c r="AX74" s="880"/>
      <c r="AY74" s="880"/>
      <c r="AZ74" s="928"/>
      <c r="BA74" s="928"/>
      <c r="BB74" s="928"/>
      <c r="BC74" s="928"/>
      <c r="BD74" s="929"/>
      <c r="BE74" s="266"/>
      <c r="BF74" s="266"/>
      <c r="BG74" s="266"/>
      <c r="BH74" s="266"/>
      <c r="BI74" s="266"/>
      <c r="BJ74" s="266"/>
      <c r="BK74" s="266"/>
      <c r="BL74" s="266"/>
      <c r="BM74" s="266"/>
      <c r="BN74" s="266"/>
      <c r="BO74" s="266"/>
      <c r="BP74" s="266"/>
      <c r="BQ74" s="263">
        <v>68</v>
      </c>
      <c r="BR74" s="268"/>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7"/>
    </row>
    <row r="75" spans="1:131" s="248" customFormat="1" ht="26.25" customHeight="1">
      <c r="A75" s="262">
        <v>8</v>
      </c>
      <c r="B75" s="924"/>
      <c r="C75" s="925"/>
      <c r="D75" s="925"/>
      <c r="E75" s="925"/>
      <c r="F75" s="925"/>
      <c r="G75" s="925"/>
      <c r="H75" s="925"/>
      <c r="I75" s="925"/>
      <c r="J75" s="925"/>
      <c r="K75" s="925"/>
      <c r="L75" s="925"/>
      <c r="M75" s="925"/>
      <c r="N75" s="925"/>
      <c r="O75" s="925"/>
      <c r="P75" s="926"/>
      <c r="Q75" s="930"/>
      <c r="R75" s="882"/>
      <c r="S75" s="882"/>
      <c r="T75" s="882"/>
      <c r="U75" s="879"/>
      <c r="V75" s="881"/>
      <c r="W75" s="882"/>
      <c r="X75" s="882"/>
      <c r="Y75" s="882"/>
      <c r="Z75" s="879"/>
      <c r="AA75" s="881"/>
      <c r="AB75" s="882"/>
      <c r="AC75" s="882"/>
      <c r="AD75" s="882"/>
      <c r="AE75" s="879"/>
      <c r="AF75" s="881"/>
      <c r="AG75" s="882"/>
      <c r="AH75" s="882"/>
      <c r="AI75" s="882"/>
      <c r="AJ75" s="879"/>
      <c r="AK75" s="881"/>
      <c r="AL75" s="882"/>
      <c r="AM75" s="882"/>
      <c r="AN75" s="882"/>
      <c r="AO75" s="879"/>
      <c r="AP75" s="881"/>
      <c r="AQ75" s="882"/>
      <c r="AR75" s="882"/>
      <c r="AS75" s="882"/>
      <c r="AT75" s="879"/>
      <c r="AU75" s="881"/>
      <c r="AV75" s="882"/>
      <c r="AW75" s="882"/>
      <c r="AX75" s="882"/>
      <c r="AY75" s="879"/>
      <c r="AZ75" s="928"/>
      <c r="BA75" s="928"/>
      <c r="BB75" s="928"/>
      <c r="BC75" s="928"/>
      <c r="BD75" s="929"/>
      <c r="BE75" s="266"/>
      <c r="BF75" s="266"/>
      <c r="BG75" s="266"/>
      <c r="BH75" s="266"/>
      <c r="BI75" s="266"/>
      <c r="BJ75" s="266"/>
      <c r="BK75" s="266"/>
      <c r="BL75" s="266"/>
      <c r="BM75" s="266"/>
      <c r="BN75" s="266"/>
      <c r="BO75" s="266"/>
      <c r="BP75" s="266"/>
      <c r="BQ75" s="263">
        <v>69</v>
      </c>
      <c r="BR75" s="268"/>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7"/>
    </row>
    <row r="76" spans="1:131" s="248" customFormat="1" ht="26.25" customHeight="1">
      <c r="A76" s="262">
        <v>9</v>
      </c>
      <c r="B76" s="924"/>
      <c r="C76" s="925"/>
      <c r="D76" s="925"/>
      <c r="E76" s="925"/>
      <c r="F76" s="925"/>
      <c r="G76" s="925"/>
      <c r="H76" s="925"/>
      <c r="I76" s="925"/>
      <c r="J76" s="925"/>
      <c r="K76" s="925"/>
      <c r="L76" s="925"/>
      <c r="M76" s="925"/>
      <c r="N76" s="925"/>
      <c r="O76" s="925"/>
      <c r="P76" s="926"/>
      <c r="Q76" s="930"/>
      <c r="R76" s="882"/>
      <c r="S76" s="882"/>
      <c r="T76" s="882"/>
      <c r="U76" s="879"/>
      <c r="V76" s="881"/>
      <c r="W76" s="882"/>
      <c r="X76" s="882"/>
      <c r="Y76" s="882"/>
      <c r="Z76" s="879"/>
      <c r="AA76" s="881"/>
      <c r="AB76" s="882"/>
      <c r="AC76" s="882"/>
      <c r="AD76" s="882"/>
      <c r="AE76" s="879"/>
      <c r="AF76" s="881"/>
      <c r="AG76" s="882"/>
      <c r="AH76" s="882"/>
      <c r="AI76" s="882"/>
      <c r="AJ76" s="879"/>
      <c r="AK76" s="881"/>
      <c r="AL76" s="882"/>
      <c r="AM76" s="882"/>
      <c r="AN76" s="882"/>
      <c r="AO76" s="879"/>
      <c r="AP76" s="881"/>
      <c r="AQ76" s="882"/>
      <c r="AR76" s="882"/>
      <c r="AS76" s="882"/>
      <c r="AT76" s="879"/>
      <c r="AU76" s="881"/>
      <c r="AV76" s="882"/>
      <c r="AW76" s="882"/>
      <c r="AX76" s="882"/>
      <c r="AY76" s="879"/>
      <c r="AZ76" s="928"/>
      <c r="BA76" s="928"/>
      <c r="BB76" s="928"/>
      <c r="BC76" s="928"/>
      <c r="BD76" s="929"/>
      <c r="BE76" s="266"/>
      <c r="BF76" s="266"/>
      <c r="BG76" s="266"/>
      <c r="BH76" s="266"/>
      <c r="BI76" s="266"/>
      <c r="BJ76" s="266"/>
      <c r="BK76" s="266"/>
      <c r="BL76" s="266"/>
      <c r="BM76" s="266"/>
      <c r="BN76" s="266"/>
      <c r="BO76" s="266"/>
      <c r="BP76" s="266"/>
      <c r="BQ76" s="263">
        <v>70</v>
      </c>
      <c r="BR76" s="268"/>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7"/>
    </row>
    <row r="77" spans="1:131" s="248" customFormat="1" ht="26.25" customHeight="1">
      <c r="A77" s="262">
        <v>10</v>
      </c>
      <c r="B77" s="924"/>
      <c r="C77" s="925"/>
      <c r="D77" s="925"/>
      <c r="E77" s="925"/>
      <c r="F77" s="925"/>
      <c r="G77" s="925"/>
      <c r="H77" s="925"/>
      <c r="I77" s="925"/>
      <c r="J77" s="925"/>
      <c r="K77" s="925"/>
      <c r="L77" s="925"/>
      <c r="M77" s="925"/>
      <c r="N77" s="925"/>
      <c r="O77" s="925"/>
      <c r="P77" s="926"/>
      <c r="Q77" s="930"/>
      <c r="R77" s="882"/>
      <c r="S77" s="882"/>
      <c r="T77" s="882"/>
      <c r="U77" s="879"/>
      <c r="V77" s="881"/>
      <c r="W77" s="882"/>
      <c r="X77" s="882"/>
      <c r="Y77" s="882"/>
      <c r="Z77" s="879"/>
      <c r="AA77" s="881"/>
      <c r="AB77" s="882"/>
      <c r="AC77" s="882"/>
      <c r="AD77" s="882"/>
      <c r="AE77" s="879"/>
      <c r="AF77" s="881"/>
      <c r="AG77" s="882"/>
      <c r="AH77" s="882"/>
      <c r="AI77" s="882"/>
      <c r="AJ77" s="879"/>
      <c r="AK77" s="881"/>
      <c r="AL77" s="882"/>
      <c r="AM77" s="882"/>
      <c r="AN77" s="882"/>
      <c r="AO77" s="879"/>
      <c r="AP77" s="881"/>
      <c r="AQ77" s="882"/>
      <c r="AR77" s="882"/>
      <c r="AS77" s="882"/>
      <c r="AT77" s="879"/>
      <c r="AU77" s="881"/>
      <c r="AV77" s="882"/>
      <c r="AW77" s="882"/>
      <c r="AX77" s="882"/>
      <c r="AY77" s="879"/>
      <c r="AZ77" s="928"/>
      <c r="BA77" s="928"/>
      <c r="BB77" s="928"/>
      <c r="BC77" s="928"/>
      <c r="BD77" s="929"/>
      <c r="BE77" s="266"/>
      <c r="BF77" s="266"/>
      <c r="BG77" s="266"/>
      <c r="BH77" s="266"/>
      <c r="BI77" s="266"/>
      <c r="BJ77" s="266"/>
      <c r="BK77" s="266"/>
      <c r="BL77" s="266"/>
      <c r="BM77" s="266"/>
      <c r="BN77" s="266"/>
      <c r="BO77" s="266"/>
      <c r="BP77" s="266"/>
      <c r="BQ77" s="263">
        <v>71</v>
      </c>
      <c r="BR77" s="268"/>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7"/>
    </row>
    <row r="78" spans="1:131" s="248" customFormat="1" ht="26.25" customHeight="1">
      <c r="A78" s="262">
        <v>11</v>
      </c>
      <c r="B78" s="924"/>
      <c r="C78" s="925"/>
      <c r="D78" s="925"/>
      <c r="E78" s="925"/>
      <c r="F78" s="925"/>
      <c r="G78" s="925"/>
      <c r="H78" s="925"/>
      <c r="I78" s="925"/>
      <c r="J78" s="925"/>
      <c r="K78" s="925"/>
      <c r="L78" s="925"/>
      <c r="M78" s="925"/>
      <c r="N78" s="925"/>
      <c r="O78" s="925"/>
      <c r="P78" s="926"/>
      <c r="Q78" s="927"/>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928"/>
      <c r="BA78" s="928"/>
      <c r="BB78" s="928"/>
      <c r="BC78" s="928"/>
      <c r="BD78" s="929"/>
      <c r="BE78" s="266"/>
      <c r="BF78" s="266"/>
      <c r="BG78" s="266"/>
      <c r="BH78" s="266"/>
      <c r="BI78" s="266"/>
      <c r="BJ78" s="269"/>
      <c r="BK78" s="269"/>
      <c r="BL78" s="269"/>
      <c r="BM78" s="269"/>
      <c r="BN78" s="269"/>
      <c r="BO78" s="266"/>
      <c r="BP78" s="266"/>
      <c r="BQ78" s="263">
        <v>72</v>
      </c>
      <c r="BR78" s="268"/>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7"/>
    </row>
    <row r="79" spans="1:131" s="248" customFormat="1" ht="26.25" customHeight="1">
      <c r="A79" s="262">
        <v>12</v>
      </c>
      <c r="B79" s="924"/>
      <c r="C79" s="925"/>
      <c r="D79" s="925"/>
      <c r="E79" s="925"/>
      <c r="F79" s="925"/>
      <c r="G79" s="925"/>
      <c r="H79" s="925"/>
      <c r="I79" s="925"/>
      <c r="J79" s="925"/>
      <c r="K79" s="925"/>
      <c r="L79" s="925"/>
      <c r="M79" s="925"/>
      <c r="N79" s="925"/>
      <c r="O79" s="925"/>
      <c r="P79" s="926"/>
      <c r="Q79" s="927"/>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28"/>
      <c r="BA79" s="928"/>
      <c r="BB79" s="928"/>
      <c r="BC79" s="928"/>
      <c r="BD79" s="929"/>
      <c r="BE79" s="266"/>
      <c r="BF79" s="266"/>
      <c r="BG79" s="266"/>
      <c r="BH79" s="266"/>
      <c r="BI79" s="266"/>
      <c r="BJ79" s="269"/>
      <c r="BK79" s="269"/>
      <c r="BL79" s="269"/>
      <c r="BM79" s="269"/>
      <c r="BN79" s="269"/>
      <c r="BO79" s="266"/>
      <c r="BP79" s="266"/>
      <c r="BQ79" s="263">
        <v>73</v>
      </c>
      <c r="BR79" s="268"/>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7"/>
    </row>
    <row r="80" spans="1:131" s="248" customFormat="1" ht="26.25" customHeight="1">
      <c r="A80" s="262">
        <v>13</v>
      </c>
      <c r="B80" s="924"/>
      <c r="C80" s="925"/>
      <c r="D80" s="925"/>
      <c r="E80" s="925"/>
      <c r="F80" s="925"/>
      <c r="G80" s="925"/>
      <c r="H80" s="925"/>
      <c r="I80" s="925"/>
      <c r="J80" s="925"/>
      <c r="K80" s="925"/>
      <c r="L80" s="925"/>
      <c r="M80" s="925"/>
      <c r="N80" s="925"/>
      <c r="O80" s="925"/>
      <c r="P80" s="926"/>
      <c r="Q80" s="927"/>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28"/>
      <c r="BA80" s="928"/>
      <c r="BB80" s="928"/>
      <c r="BC80" s="928"/>
      <c r="BD80" s="929"/>
      <c r="BE80" s="266"/>
      <c r="BF80" s="266"/>
      <c r="BG80" s="266"/>
      <c r="BH80" s="266"/>
      <c r="BI80" s="266"/>
      <c r="BJ80" s="266"/>
      <c r="BK80" s="266"/>
      <c r="BL80" s="266"/>
      <c r="BM80" s="266"/>
      <c r="BN80" s="266"/>
      <c r="BO80" s="266"/>
      <c r="BP80" s="266"/>
      <c r="BQ80" s="263">
        <v>74</v>
      </c>
      <c r="BR80" s="268"/>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7"/>
    </row>
    <row r="81" spans="1:131" s="248" customFormat="1" ht="26.25" customHeight="1">
      <c r="A81" s="262">
        <v>14</v>
      </c>
      <c r="B81" s="924"/>
      <c r="C81" s="925"/>
      <c r="D81" s="925"/>
      <c r="E81" s="925"/>
      <c r="F81" s="925"/>
      <c r="G81" s="925"/>
      <c r="H81" s="925"/>
      <c r="I81" s="925"/>
      <c r="J81" s="925"/>
      <c r="K81" s="925"/>
      <c r="L81" s="925"/>
      <c r="M81" s="925"/>
      <c r="N81" s="925"/>
      <c r="O81" s="925"/>
      <c r="P81" s="926"/>
      <c r="Q81" s="927"/>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28"/>
      <c r="BA81" s="928"/>
      <c r="BB81" s="928"/>
      <c r="BC81" s="928"/>
      <c r="BD81" s="929"/>
      <c r="BE81" s="266"/>
      <c r="BF81" s="266"/>
      <c r="BG81" s="266"/>
      <c r="BH81" s="266"/>
      <c r="BI81" s="266"/>
      <c r="BJ81" s="266"/>
      <c r="BK81" s="266"/>
      <c r="BL81" s="266"/>
      <c r="BM81" s="266"/>
      <c r="BN81" s="266"/>
      <c r="BO81" s="266"/>
      <c r="BP81" s="266"/>
      <c r="BQ81" s="263">
        <v>75</v>
      </c>
      <c r="BR81" s="268"/>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7"/>
    </row>
    <row r="82" spans="1:131" s="248" customFormat="1" ht="26.25" customHeight="1">
      <c r="A82" s="262">
        <v>15</v>
      </c>
      <c r="B82" s="924"/>
      <c r="C82" s="925"/>
      <c r="D82" s="925"/>
      <c r="E82" s="925"/>
      <c r="F82" s="925"/>
      <c r="G82" s="925"/>
      <c r="H82" s="925"/>
      <c r="I82" s="925"/>
      <c r="J82" s="925"/>
      <c r="K82" s="925"/>
      <c r="L82" s="925"/>
      <c r="M82" s="925"/>
      <c r="N82" s="925"/>
      <c r="O82" s="925"/>
      <c r="P82" s="926"/>
      <c r="Q82" s="927"/>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28"/>
      <c r="BA82" s="928"/>
      <c r="BB82" s="928"/>
      <c r="BC82" s="928"/>
      <c r="BD82" s="929"/>
      <c r="BE82" s="266"/>
      <c r="BF82" s="266"/>
      <c r="BG82" s="266"/>
      <c r="BH82" s="266"/>
      <c r="BI82" s="266"/>
      <c r="BJ82" s="266"/>
      <c r="BK82" s="266"/>
      <c r="BL82" s="266"/>
      <c r="BM82" s="266"/>
      <c r="BN82" s="266"/>
      <c r="BO82" s="266"/>
      <c r="BP82" s="266"/>
      <c r="BQ82" s="263">
        <v>76</v>
      </c>
      <c r="BR82" s="268"/>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7"/>
    </row>
    <row r="83" spans="1:131" s="248" customFormat="1" ht="26.25" customHeight="1">
      <c r="A83" s="262">
        <v>16</v>
      </c>
      <c r="B83" s="924"/>
      <c r="C83" s="925"/>
      <c r="D83" s="925"/>
      <c r="E83" s="925"/>
      <c r="F83" s="925"/>
      <c r="G83" s="925"/>
      <c r="H83" s="925"/>
      <c r="I83" s="925"/>
      <c r="J83" s="925"/>
      <c r="K83" s="925"/>
      <c r="L83" s="925"/>
      <c r="M83" s="925"/>
      <c r="N83" s="925"/>
      <c r="O83" s="925"/>
      <c r="P83" s="926"/>
      <c r="Q83" s="927"/>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28"/>
      <c r="BA83" s="928"/>
      <c r="BB83" s="928"/>
      <c r="BC83" s="928"/>
      <c r="BD83" s="929"/>
      <c r="BE83" s="266"/>
      <c r="BF83" s="266"/>
      <c r="BG83" s="266"/>
      <c r="BH83" s="266"/>
      <c r="BI83" s="266"/>
      <c r="BJ83" s="266"/>
      <c r="BK83" s="266"/>
      <c r="BL83" s="266"/>
      <c r="BM83" s="266"/>
      <c r="BN83" s="266"/>
      <c r="BO83" s="266"/>
      <c r="BP83" s="266"/>
      <c r="BQ83" s="263">
        <v>77</v>
      </c>
      <c r="BR83" s="268"/>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7"/>
    </row>
    <row r="84" spans="1:131" s="248" customFormat="1" ht="26.25" customHeight="1">
      <c r="A84" s="262">
        <v>17</v>
      </c>
      <c r="B84" s="924"/>
      <c r="C84" s="925"/>
      <c r="D84" s="925"/>
      <c r="E84" s="925"/>
      <c r="F84" s="925"/>
      <c r="G84" s="925"/>
      <c r="H84" s="925"/>
      <c r="I84" s="925"/>
      <c r="J84" s="925"/>
      <c r="K84" s="925"/>
      <c r="L84" s="925"/>
      <c r="M84" s="925"/>
      <c r="N84" s="925"/>
      <c r="O84" s="925"/>
      <c r="P84" s="926"/>
      <c r="Q84" s="927"/>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28"/>
      <c r="BA84" s="928"/>
      <c r="BB84" s="928"/>
      <c r="BC84" s="928"/>
      <c r="BD84" s="929"/>
      <c r="BE84" s="266"/>
      <c r="BF84" s="266"/>
      <c r="BG84" s="266"/>
      <c r="BH84" s="266"/>
      <c r="BI84" s="266"/>
      <c r="BJ84" s="266"/>
      <c r="BK84" s="266"/>
      <c r="BL84" s="266"/>
      <c r="BM84" s="266"/>
      <c r="BN84" s="266"/>
      <c r="BO84" s="266"/>
      <c r="BP84" s="266"/>
      <c r="BQ84" s="263">
        <v>78</v>
      </c>
      <c r="BR84" s="268"/>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7"/>
    </row>
    <row r="85" spans="1:131" s="248" customFormat="1" ht="26.25" customHeight="1">
      <c r="A85" s="262">
        <v>18</v>
      </c>
      <c r="B85" s="924"/>
      <c r="C85" s="925"/>
      <c r="D85" s="925"/>
      <c r="E85" s="925"/>
      <c r="F85" s="925"/>
      <c r="G85" s="925"/>
      <c r="H85" s="925"/>
      <c r="I85" s="925"/>
      <c r="J85" s="925"/>
      <c r="K85" s="925"/>
      <c r="L85" s="925"/>
      <c r="M85" s="925"/>
      <c r="N85" s="925"/>
      <c r="O85" s="925"/>
      <c r="P85" s="926"/>
      <c r="Q85" s="927"/>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28"/>
      <c r="BA85" s="928"/>
      <c r="BB85" s="928"/>
      <c r="BC85" s="928"/>
      <c r="BD85" s="929"/>
      <c r="BE85" s="266"/>
      <c r="BF85" s="266"/>
      <c r="BG85" s="266"/>
      <c r="BH85" s="266"/>
      <c r="BI85" s="266"/>
      <c r="BJ85" s="266"/>
      <c r="BK85" s="266"/>
      <c r="BL85" s="266"/>
      <c r="BM85" s="266"/>
      <c r="BN85" s="266"/>
      <c r="BO85" s="266"/>
      <c r="BP85" s="266"/>
      <c r="BQ85" s="263">
        <v>79</v>
      </c>
      <c r="BR85" s="268"/>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7"/>
    </row>
    <row r="86" spans="1:131" s="248" customFormat="1" ht="26.25" customHeight="1">
      <c r="A86" s="262">
        <v>19</v>
      </c>
      <c r="B86" s="924"/>
      <c r="C86" s="925"/>
      <c r="D86" s="925"/>
      <c r="E86" s="925"/>
      <c r="F86" s="925"/>
      <c r="G86" s="925"/>
      <c r="H86" s="925"/>
      <c r="I86" s="925"/>
      <c r="J86" s="925"/>
      <c r="K86" s="925"/>
      <c r="L86" s="925"/>
      <c r="M86" s="925"/>
      <c r="N86" s="925"/>
      <c r="O86" s="925"/>
      <c r="P86" s="926"/>
      <c r="Q86" s="927"/>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28"/>
      <c r="BA86" s="928"/>
      <c r="BB86" s="928"/>
      <c r="BC86" s="928"/>
      <c r="BD86" s="929"/>
      <c r="BE86" s="266"/>
      <c r="BF86" s="266"/>
      <c r="BG86" s="266"/>
      <c r="BH86" s="266"/>
      <c r="BI86" s="266"/>
      <c r="BJ86" s="266"/>
      <c r="BK86" s="266"/>
      <c r="BL86" s="266"/>
      <c r="BM86" s="266"/>
      <c r="BN86" s="266"/>
      <c r="BO86" s="266"/>
      <c r="BP86" s="266"/>
      <c r="BQ86" s="263">
        <v>80</v>
      </c>
      <c r="BR86" s="268"/>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7"/>
    </row>
    <row r="87" spans="1:131" s="248" customFormat="1" ht="26.25" customHeight="1">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7"/>
    </row>
    <row r="88" spans="1:131" s="248" customFormat="1" ht="26.25" customHeight="1" thickBot="1">
      <c r="A88" s="265" t="s">
        <v>391</v>
      </c>
      <c r="B88" s="837" t="s">
        <v>429</v>
      </c>
      <c r="C88" s="838"/>
      <c r="D88" s="838"/>
      <c r="E88" s="838"/>
      <c r="F88" s="838"/>
      <c r="G88" s="838"/>
      <c r="H88" s="838"/>
      <c r="I88" s="838"/>
      <c r="J88" s="838"/>
      <c r="K88" s="838"/>
      <c r="L88" s="838"/>
      <c r="M88" s="838"/>
      <c r="N88" s="838"/>
      <c r="O88" s="838"/>
      <c r="P88" s="839"/>
      <c r="Q88" s="889"/>
      <c r="R88" s="890"/>
      <c r="S88" s="890"/>
      <c r="T88" s="890"/>
      <c r="U88" s="890"/>
      <c r="V88" s="890"/>
      <c r="W88" s="890"/>
      <c r="X88" s="890"/>
      <c r="Y88" s="890"/>
      <c r="Z88" s="890"/>
      <c r="AA88" s="890"/>
      <c r="AB88" s="890"/>
      <c r="AC88" s="890"/>
      <c r="AD88" s="890"/>
      <c r="AE88" s="890"/>
      <c r="AF88" s="893">
        <v>30236</v>
      </c>
      <c r="AG88" s="893"/>
      <c r="AH88" s="893"/>
      <c r="AI88" s="893"/>
      <c r="AJ88" s="893"/>
      <c r="AK88" s="890"/>
      <c r="AL88" s="890"/>
      <c r="AM88" s="890"/>
      <c r="AN88" s="890"/>
      <c r="AO88" s="890"/>
      <c r="AP88" s="893">
        <v>43853</v>
      </c>
      <c r="AQ88" s="893"/>
      <c r="AR88" s="893"/>
      <c r="AS88" s="893"/>
      <c r="AT88" s="893"/>
      <c r="AU88" s="893">
        <v>145</v>
      </c>
      <c r="AV88" s="893"/>
      <c r="AW88" s="893"/>
      <c r="AX88" s="893"/>
      <c r="AY88" s="893"/>
      <c r="AZ88" s="898"/>
      <c r="BA88" s="898"/>
      <c r="BB88" s="898"/>
      <c r="BC88" s="898"/>
      <c r="BD88" s="899"/>
      <c r="BE88" s="266"/>
      <c r="BF88" s="266"/>
      <c r="BG88" s="266"/>
      <c r="BH88" s="266"/>
      <c r="BI88" s="266"/>
      <c r="BJ88" s="266"/>
      <c r="BK88" s="266"/>
      <c r="BL88" s="266"/>
      <c r="BM88" s="266"/>
      <c r="BN88" s="266"/>
      <c r="BO88" s="266"/>
      <c r="BP88" s="266"/>
      <c r="BQ88" s="263">
        <v>82</v>
      </c>
      <c r="BR88" s="268"/>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7" t="s">
        <v>430</v>
      </c>
      <c r="BS102" s="838"/>
      <c r="BT102" s="838"/>
      <c r="BU102" s="838"/>
      <c r="BV102" s="838"/>
      <c r="BW102" s="838"/>
      <c r="BX102" s="838"/>
      <c r="BY102" s="838"/>
      <c r="BZ102" s="838"/>
      <c r="CA102" s="838"/>
      <c r="CB102" s="838"/>
      <c r="CC102" s="838"/>
      <c r="CD102" s="838"/>
      <c r="CE102" s="838"/>
      <c r="CF102" s="838"/>
      <c r="CG102" s="839"/>
      <c r="CH102" s="938"/>
      <c r="CI102" s="939"/>
      <c r="CJ102" s="939"/>
      <c r="CK102" s="939"/>
      <c r="CL102" s="940"/>
      <c r="CM102" s="938"/>
      <c r="CN102" s="939"/>
      <c r="CO102" s="939"/>
      <c r="CP102" s="939"/>
      <c r="CQ102" s="940"/>
      <c r="CR102" s="941">
        <v>1592</v>
      </c>
      <c r="CS102" s="901"/>
      <c r="CT102" s="901"/>
      <c r="CU102" s="901"/>
      <c r="CV102" s="942"/>
      <c r="CW102" s="941">
        <v>246</v>
      </c>
      <c r="CX102" s="901"/>
      <c r="CY102" s="901"/>
      <c r="CZ102" s="901"/>
      <c r="DA102" s="942"/>
      <c r="DB102" s="941">
        <v>6256</v>
      </c>
      <c r="DC102" s="901"/>
      <c r="DD102" s="901"/>
      <c r="DE102" s="901"/>
      <c r="DF102" s="942"/>
      <c r="DG102" s="941">
        <v>5080</v>
      </c>
      <c r="DH102" s="901"/>
      <c r="DI102" s="901"/>
      <c r="DJ102" s="901"/>
      <c r="DK102" s="942"/>
      <c r="DL102" s="941">
        <v>307</v>
      </c>
      <c r="DM102" s="901"/>
      <c r="DN102" s="901"/>
      <c r="DO102" s="901"/>
      <c r="DP102" s="942"/>
      <c r="DQ102" s="941">
        <v>221</v>
      </c>
      <c r="DR102" s="901"/>
      <c r="DS102" s="901"/>
      <c r="DT102" s="901"/>
      <c r="DU102" s="942"/>
      <c r="DV102" s="965"/>
      <c r="DW102" s="966"/>
      <c r="DX102" s="966"/>
      <c r="DY102" s="966"/>
      <c r="DZ102" s="967"/>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431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432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70" t="s">
        <v>435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c r="A109" s="963" t="s">
        <v>437</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438</v>
      </c>
      <c r="AB109" s="944"/>
      <c r="AC109" s="944"/>
      <c r="AD109" s="944"/>
      <c r="AE109" s="945"/>
      <c r="AF109" s="943" t="s">
        <v>305</v>
      </c>
      <c r="AG109" s="944"/>
      <c r="AH109" s="944"/>
      <c r="AI109" s="944"/>
      <c r="AJ109" s="945"/>
      <c r="AK109" s="943" t="s">
        <v>304</v>
      </c>
      <c r="AL109" s="944"/>
      <c r="AM109" s="944"/>
      <c r="AN109" s="944"/>
      <c r="AO109" s="945"/>
      <c r="AP109" s="943" t="s">
        <v>439</v>
      </c>
      <c r="AQ109" s="944"/>
      <c r="AR109" s="944"/>
      <c r="AS109" s="944"/>
      <c r="AT109" s="946"/>
      <c r="AU109" s="963" t="s">
        <v>437</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438</v>
      </c>
      <c r="BR109" s="944"/>
      <c r="BS109" s="944"/>
      <c r="BT109" s="944"/>
      <c r="BU109" s="945"/>
      <c r="BV109" s="943" t="s">
        <v>305</v>
      </c>
      <c r="BW109" s="944"/>
      <c r="BX109" s="944"/>
      <c r="BY109" s="944"/>
      <c r="BZ109" s="945"/>
      <c r="CA109" s="943" t="s">
        <v>304</v>
      </c>
      <c r="CB109" s="944"/>
      <c r="CC109" s="944"/>
      <c r="CD109" s="944"/>
      <c r="CE109" s="945"/>
      <c r="CF109" s="964" t="s">
        <v>439</v>
      </c>
      <c r="CG109" s="964"/>
      <c r="CH109" s="964"/>
      <c r="CI109" s="964"/>
      <c r="CJ109" s="964"/>
      <c r="CK109" s="943" t="s">
        <v>440</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438</v>
      </c>
      <c r="DH109" s="944"/>
      <c r="DI109" s="944"/>
      <c r="DJ109" s="944"/>
      <c r="DK109" s="945"/>
      <c r="DL109" s="943" t="s">
        <v>305</v>
      </c>
      <c r="DM109" s="944"/>
      <c r="DN109" s="944"/>
      <c r="DO109" s="944"/>
      <c r="DP109" s="945"/>
      <c r="DQ109" s="943" t="s">
        <v>304</v>
      </c>
      <c r="DR109" s="944"/>
      <c r="DS109" s="944"/>
      <c r="DT109" s="944"/>
      <c r="DU109" s="945"/>
      <c r="DV109" s="943" t="s">
        <v>439</v>
      </c>
      <c r="DW109" s="944"/>
      <c r="DX109" s="944"/>
      <c r="DY109" s="944"/>
      <c r="DZ109" s="946"/>
    </row>
    <row r="110" spans="1:131" s="247" customFormat="1" ht="26.25" customHeight="1">
      <c r="A110" s="947" t="s">
        <v>441</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14812382</v>
      </c>
      <c r="AB110" s="951"/>
      <c r="AC110" s="951"/>
      <c r="AD110" s="951"/>
      <c r="AE110" s="952"/>
      <c r="AF110" s="953">
        <v>14829154</v>
      </c>
      <c r="AG110" s="951"/>
      <c r="AH110" s="951"/>
      <c r="AI110" s="951"/>
      <c r="AJ110" s="952"/>
      <c r="AK110" s="953">
        <v>15112241</v>
      </c>
      <c r="AL110" s="951"/>
      <c r="AM110" s="951"/>
      <c r="AN110" s="951"/>
      <c r="AO110" s="952"/>
      <c r="AP110" s="954">
        <v>17.600000000000001</v>
      </c>
      <c r="AQ110" s="955"/>
      <c r="AR110" s="955"/>
      <c r="AS110" s="955"/>
      <c r="AT110" s="956"/>
      <c r="AU110" s="957" t="s">
        <v>73</v>
      </c>
      <c r="AV110" s="958"/>
      <c r="AW110" s="958"/>
      <c r="AX110" s="958"/>
      <c r="AY110" s="958"/>
      <c r="AZ110" s="999" t="s">
        <v>442</v>
      </c>
      <c r="BA110" s="948"/>
      <c r="BB110" s="948"/>
      <c r="BC110" s="948"/>
      <c r="BD110" s="948"/>
      <c r="BE110" s="948"/>
      <c r="BF110" s="948"/>
      <c r="BG110" s="948"/>
      <c r="BH110" s="948"/>
      <c r="BI110" s="948"/>
      <c r="BJ110" s="948"/>
      <c r="BK110" s="948"/>
      <c r="BL110" s="948"/>
      <c r="BM110" s="948"/>
      <c r="BN110" s="948"/>
      <c r="BO110" s="948"/>
      <c r="BP110" s="949"/>
      <c r="BQ110" s="985">
        <v>143840086</v>
      </c>
      <c r="BR110" s="986"/>
      <c r="BS110" s="986"/>
      <c r="BT110" s="986"/>
      <c r="BU110" s="986"/>
      <c r="BV110" s="986">
        <v>142162740</v>
      </c>
      <c r="BW110" s="986"/>
      <c r="BX110" s="986"/>
      <c r="BY110" s="986"/>
      <c r="BZ110" s="986"/>
      <c r="CA110" s="986">
        <v>137750553</v>
      </c>
      <c r="CB110" s="986"/>
      <c r="CC110" s="986"/>
      <c r="CD110" s="986"/>
      <c r="CE110" s="986"/>
      <c r="CF110" s="1000">
        <v>160.69999999999999</v>
      </c>
      <c r="CG110" s="1001"/>
      <c r="CH110" s="1001"/>
      <c r="CI110" s="1001"/>
      <c r="CJ110" s="1001"/>
      <c r="CK110" s="1002" t="s">
        <v>443</v>
      </c>
      <c r="CL110" s="1003"/>
      <c r="CM110" s="982" t="s">
        <v>444</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v>150673</v>
      </c>
      <c r="DH110" s="986"/>
      <c r="DI110" s="986"/>
      <c r="DJ110" s="986"/>
      <c r="DK110" s="986"/>
      <c r="DL110" s="986">
        <v>132514</v>
      </c>
      <c r="DM110" s="986"/>
      <c r="DN110" s="986"/>
      <c r="DO110" s="986"/>
      <c r="DP110" s="986"/>
      <c r="DQ110" s="986">
        <v>114167</v>
      </c>
      <c r="DR110" s="986"/>
      <c r="DS110" s="986"/>
      <c r="DT110" s="986"/>
      <c r="DU110" s="986"/>
      <c r="DV110" s="987">
        <v>0.1</v>
      </c>
      <c r="DW110" s="987"/>
      <c r="DX110" s="987"/>
      <c r="DY110" s="987"/>
      <c r="DZ110" s="988"/>
    </row>
    <row r="111" spans="1:131" s="247" customFormat="1" ht="26.25" customHeight="1">
      <c r="A111" s="989" t="s">
        <v>445</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446</v>
      </c>
      <c r="AB111" s="993"/>
      <c r="AC111" s="993"/>
      <c r="AD111" s="993"/>
      <c r="AE111" s="994"/>
      <c r="AF111" s="995" t="s">
        <v>416</v>
      </c>
      <c r="AG111" s="993"/>
      <c r="AH111" s="993"/>
      <c r="AI111" s="993"/>
      <c r="AJ111" s="994"/>
      <c r="AK111" s="995" t="s">
        <v>447</v>
      </c>
      <c r="AL111" s="993"/>
      <c r="AM111" s="993"/>
      <c r="AN111" s="993"/>
      <c r="AO111" s="994"/>
      <c r="AP111" s="996" t="s">
        <v>447</v>
      </c>
      <c r="AQ111" s="997"/>
      <c r="AR111" s="997"/>
      <c r="AS111" s="997"/>
      <c r="AT111" s="998"/>
      <c r="AU111" s="959"/>
      <c r="AV111" s="960"/>
      <c r="AW111" s="960"/>
      <c r="AX111" s="960"/>
      <c r="AY111" s="960"/>
      <c r="AZ111" s="1008" t="s">
        <v>448</v>
      </c>
      <c r="BA111" s="1009"/>
      <c r="BB111" s="1009"/>
      <c r="BC111" s="1009"/>
      <c r="BD111" s="1009"/>
      <c r="BE111" s="1009"/>
      <c r="BF111" s="1009"/>
      <c r="BG111" s="1009"/>
      <c r="BH111" s="1009"/>
      <c r="BI111" s="1009"/>
      <c r="BJ111" s="1009"/>
      <c r="BK111" s="1009"/>
      <c r="BL111" s="1009"/>
      <c r="BM111" s="1009"/>
      <c r="BN111" s="1009"/>
      <c r="BO111" s="1009"/>
      <c r="BP111" s="1010"/>
      <c r="BQ111" s="978">
        <v>8721582</v>
      </c>
      <c r="BR111" s="979"/>
      <c r="BS111" s="979"/>
      <c r="BT111" s="979"/>
      <c r="BU111" s="979"/>
      <c r="BV111" s="979">
        <v>7946031</v>
      </c>
      <c r="BW111" s="979"/>
      <c r="BX111" s="979"/>
      <c r="BY111" s="979"/>
      <c r="BZ111" s="979"/>
      <c r="CA111" s="979">
        <v>6546706</v>
      </c>
      <c r="CB111" s="979"/>
      <c r="CC111" s="979"/>
      <c r="CD111" s="979"/>
      <c r="CE111" s="979"/>
      <c r="CF111" s="973">
        <v>7.6</v>
      </c>
      <c r="CG111" s="974"/>
      <c r="CH111" s="974"/>
      <c r="CI111" s="974"/>
      <c r="CJ111" s="974"/>
      <c r="CK111" s="1004"/>
      <c r="CL111" s="1005"/>
      <c r="CM111" s="975" t="s">
        <v>449</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v>4800954</v>
      </c>
      <c r="DH111" s="979"/>
      <c r="DI111" s="979"/>
      <c r="DJ111" s="979"/>
      <c r="DK111" s="979"/>
      <c r="DL111" s="979">
        <v>4197690</v>
      </c>
      <c r="DM111" s="979"/>
      <c r="DN111" s="979"/>
      <c r="DO111" s="979"/>
      <c r="DP111" s="979"/>
      <c r="DQ111" s="979">
        <v>3594329</v>
      </c>
      <c r="DR111" s="979"/>
      <c r="DS111" s="979"/>
      <c r="DT111" s="979"/>
      <c r="DU111" s="979"/>
      <c r="DV111" s="980">
        <v>4.2</v>
      </c>
      <c r="DW111" s="980"/>
      <c r="DX111" s="980"/>
      <c r="DY111" s="980"/>
      <c r="DZ111" s="981"/>
    </row>
    <row r="112" spans="1:131" s="247" customFormat="1" ht="26.25" customHeight="1">
      <c r="A112" s="1011" t="s">
        <v>450</v>
      </c>
      <c r="B112" s="1012"/>
      <c r="C112" s="1009" t="s">
        <v>451</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446</v>
      </c>
      <c r="AB112" s="1018"/>
      <c r="AC112" s="1018"/>
      <c r="AD112" s="1018"/>
      <c r="AE112" s="1019"/>
      <c r="AF112" s="1020" t="s">
        <v>452</v>
      </c>
      <c r="AG112" s="1018"/>
      <c r="AH112" s="1018"/>
      <c r="AI112" s="1018"/>
      <c r="AJ112" s="1019"/>
      <c r="AK112" s="1020" t="s">
        <v>452</v>
      </c>
      <c r="AL112" s="1018"/>
      <c r="AM112" s="1018"/>
      <c r="AN112" s="1018"/>
      <c r="AO112" s="1019"/>
      <c r="AP112" s="1021" t="s">
        <v>452</v>
      </c>
      <c r="AQ112" s="1022"/>
      <c r="AR112" s="1022"/>
      <c r="AS112" s="1022"/>
      <c r="AT112" s="1023"/>
      <c r="AU112" s="959"/>
      <c r="AV112" s="960"/>
      <c r="AW112" s="960"/>
      <c r="AX112" s="960"/>
      <c r="AY112" s="960"/>
      <c r="AZ112" s="1008" t="s">
        <v>453</v>
      </c>
      <c r="BA112" s="1009"/>
      <c r="BB112" s="1009"/>
      <c r="BC112" s="1009"/>
      <c r="BD112" s="1009"/>
      <c r="BE112" s="1009"/>
      <c r="BF112" s="1009"/>
      <c r="BG112" s="1009"/>
      <c r="BH112" s="1009"/>
      <c r="BI112" s="1009"/>
      <c r="BJ112" s="1009"/>
      <c r="BK112" s="1009"/>
      <c r="BL112" s="1009"/>
      <c r="BM112" s="1009"/>
      <c r="BN112" s="1009"/>
      <c r="BO112" s="1009"/>
      <c r="BP112" s="1010"/>
      <c r="BQ112" s="978">
        <v>37291757</v>
      </c>
      <c r="BR112" s="979"/>
      <c r="BS112" s="979"/>
      <c r="BT112" s="979"/>
      <c r="BU112" s="979"/>
      <c r="BV112" s="979">
        <v>35807580</v>
      </c>
      <c r="BW112" s="979"/>
      <c r="BX112" s="979"/>
      <c r="BY112" s="979"/>
      <c r="BZ112" s="979"/>
      <c r="CA112" s="979">
        <v>35062088</v>
      </c>
      <c r="CB112" s="979"/>
      <c r="CC112" s="979"/>
      <c r="CD112" s="979"/>
      <c r="CE112" s="979"/>
      <c r="CF112" s="973">
        <v>40.9</v>
      </c>
      <c r="CG112" s="974"/>
      <c r="CH112" s="974"/>
      <c r="CI112" s="974"/>
      <c r="CJ112" s="974"/>
      <c r="CK112" s="1004"/>
      <c r="CL112" s="1005"/>
      <c r="CM112" s="975" t="s">
        <v>454</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452</v>
      </c>
      <c r="DH112" s="979"/>
      <c r="DI112" s="979"/>
      <c r="DJ112" s="979"/>
      <c r="DK112" s="979"/>
      <c r="DL112" s="979" t="s">
        <v>446</v>
      </c>
      <c r="DM112" s="979"/>
      <c r="DN112" s="979"/>
      <c r="DO112" s="979"/>
      <c r="DP112" s="979"/>
      <c r="DQ112" s="979" t="s">
        <v>452</v>
      </c>
      <c r="DR112" s="979"/>
      <c r="DS112" s="979"/>
      <c r="DT112" s="979"/>
      <c r="DU112" s="979"/>
      <c r="DV112" s="980" t="s">
        <v>446</v>
      </c>
      <c r="DW112" s="980"/>
      <c r="DX112" s="980"/>
      <c r="DY112" s="980"/>
      <c r="DZ112" s="981"/>
    </row>
    <row r="113" spans="1:130" s="247" customFormat="1" ht="26.25" customHeight="1">
      <c r="A113" s="1013"/>
      <c r="B113" s="1014"/>
      <c r="C113" s="1009" t="s">
        <v>455</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4050411</v>
      </c>
      <c r="AB113" s="993"/>
      <c r="AC113" s="993"/>
      <c r="AD113" s="993"/>
      <c r="AE113" s="994"/>
      <c r="AF113" s="995">
        <v>4194341</v>
      </c>
      <c r="AG113" s="993"/>
      <c r="AH113" s="993"/>
      <c r="AI113" s="993"/>
      <c r="AJ113" s="994"/>
      <c r="AK113" s="995">
        <v>4165081</v>
      </c>
      <c r="AL113" s="993"/>
      <c r="AM113" s="993"/>
      <c r="AN113" s="993"/>
      <c r="AO113" s="994"/>
      <c r="AP113" s="996">
        <v>4.9000000000000004</v>
      </c>
      <c r="AQ113" s="997"/>
      <c r="AR113" s="997"/>
      <c r="AS113" s="997"/>
      <c r="AT113" s="998"/>
      <c r="AU113" s="959"/>
      <c r="AV113" s="960"/>
      <c r="AW113" s="960"/>
      <c r="AX113" s="960"/>
      <c r="AY113" s="960"/>
      <c r="AZ113" s="1008" t="s">
        <v>456</v>
      </c>
      <c r="BA113" s="1009"/>
      <c r="BB113" s="1009"/>
      <c r="BC113" s="1009"/>
      <c r="BD113" s="1009"/>
      <c r="BE113" s="1009"/>
      <c r="BF113" s="1009"/>
      <c r="BG113" s="1009"/>
      <c r="BH113" s="1009"/>
      <c r="BI113" s="1009"/>
      <c r="BJ113" s="1009"/>
      <c r="BK113" s="1009"/>
      <c r="BL113" s="1009"/>
      <c r="BM113" s="1009"/>
      <c r="BN113" s="1009"/>
      <c r="BO113" s="1009"/>
      <c r="BP113" s="1010"/>
      <c r="BQ113" s="978">
        <v>310787</v>
      </c>
      <c r="BR113" s="979"/>
      <c r="BS113" s="979"/>
      <c r="BT113" s="979"/>
      <c r="BU113" s="979"/>
      <c r="BV113" s="979">
        <v>214719</v>
      </c>
      <c r="BW113" s="979"/>
      <c r="BX113" s="979"/>
      <c r="BY113" s="979"/>
      <c r="BZ113" s="979"/>
      <c r="CA113" s="979">
        <v>145044</v>
      </c>
      <c r="CB113" s="979"/>
      <c r="CC113" s="979"/>
      <c r="CD113" s="979"/>
      <c r="CE113" s="979"/>
      <c r="CF113" s="973">
        <v>0.2</v>
      </c>
      <c r="CG113" s="974"/>
      <c r="CH113" s="974"/>
      <c r="CI113" s="974"/>
      <c r="CJ113" s="974"/>
      <c r="CK113" s="1004"/>
      <c r="CL113" s="1005"/>
      <c r="CM113" s="975" t="s">
        <v>457</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452</v>
      </c>
      <c r="DH113" s="1018"/>
      <c r="DI113" s="1018"/>
      <c r="DJ113" s="1018"/>
      <c r="DK113" s="1019"/>
      <c r="DL113" s="1020" t="s">
        <v>446</v>
      </c>
      <c r="DM113" s="1018"/>
      <c r="DN113" s="1018"/>
      <c r="DO113" s="1018"/>
      <c r="DP113" s="1019"/>
      <c r="DQ113" s="1020" t="s">
        <v>446</v>
      </c>
      <c r="DR113" s="1018"/>
      <c r="DS113" s="1018"/>
      <c r="DT113" s="1018"/>
      <c r="DU113" s="1019"/>
      <c r="DV113" s="1021" t="s">
        <v>452</v>
      </c>
      <c r="DW113" s="1022"/>
      <c r="DX113" s="1022"/>
      <c r="DY113" s="1022"/>
      <c r="DZ113" s="1023"/>
    </row>
    <row r="114" spans="1:130" s="247" customFormat="1" ht="26.25" customHeight="1">
      <c r="A114" s="1013"/>
      <c r="B114" s="1014"/>
      <c r="C114" s="1009" t="s">
        <v>458</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99313</v>
      </c>
      <c r="AB114" s="1018"/>
      <c r="AC114" s="1018"/>
      <c r="AD114" s="1018"/>
      <c r="AE114" s="1019"/>
      <c r="AF114" s="1020">
        <v>100728</v>
      </c>
      <c r="AG114" s="1018"/>
      <c r="AH114" s="1018"/>
      <c r="AI114" s="1018"/>
      <c r="AJ114" s="1019"/>
      <c r="AK114" s="1020">
        <v>71889</v>
      </c>
      <c r="AL114" s="1018"/>
      <c r="AM114" s="1018"/>
      <c r="AN114" s="1018"/>
      <c r="AO114" s="1019"/>
      <c r="AP114" s="1021">
        <v>0.1</v>
      </c>
      <c r="AQ114" s="1022"/>
      <c r="AR114" s="1022"/>
      <c r="AS114" s="1022"/>
      <c r="AT114" s="1023"/>
      <c r="AU114" s="959"/>
      <c r="AV114" s="960"/>
      <c r="AW114" s="960"/>
      <c r="AX114" s="960"/>
      <c r="AY114" s="960"/>
      <c r="AZ114" s="1008" t="s">
        <v>459</v>
      </c>
      <c r="BA114" s="1009"/>
      <c r="BB114" s="1009"/>
      <c r="BC114" s="1009"/>
      <c r="BD114" s="1009"/>
      <c r="BE114" s="1009"/>
      <c r="BF114" s="1009"/>
      <c r="BG114" s="1009"/>
      <c r="BH114" s="1009"/>
      <c r="BI114" s="1009"/>
      <c r="BJ114" s="1009"/>
      <c r="BK114" s="1009"/>
      <c r="BL114" s="1009"/>
      <c r="BM114" s="1009"/>
      <c r="BN114" s="1009"/>
      <c r="BO114" s="1009"/>
      <c r="BP114" s="1010"/>
      <c r="BQ114" s="978">
        <v>22069146</v>
      </c>
      <c r="BR114" s="979"/>
      <c r="BS114" s="979"/>
      <c r="BT114" s="979"/>
      <c r="BU114" s="979"/>
      <c r="BV114" s="979">
        <v>21473554</v>
      </c>
      <c r="BW114" s="979"/>
      <c r="BX114" s="979"/>
      <c r="BY114" s="979"/>
      <c r="BZ114" s="979"/>
      <c r="CA114" s="979">
        <v>21166834</v>
      </c>
      <c r="CB114" s="979"/>
      <c r="CC114" s="979"/>
      <c r="CD114" s="979"/>
      <c r="CE114" s="979"/>
      <c r="CF114" s="973">
        <v>24.7</v>
      </c>
      <c r="CG114" s="974"/>
      <c r="CH114" s="974"/>
      <c r="CI114" s="974"/>
      <c r="CJ114" s="974"/>
      <c r="CK114" s="1004"/>
      <c r="CL114" s="1005"/>
      <c r="CM114" s="975" t="s">
        <v>460</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452</v>
      </c>
      <c r="DH114" s="1018"/>
      <c r="DI114" s="1018"/>
      <c r="DJ114" s="1018"/>
      <c r="DK114" s="1019"/>
      <c r="DL114" s="1020" t="s">
        <v>452</v>
      </c>
      <c r="DM114" s="1018"/>
      <c r="DN114" s="1018"/>
      <c r="DO114" s="1018"/>
      <c r="DP114" s="1019"/>
      <c r="DQ114" s="1020" t="s">
        <v>452</v>
      </c>
      <c r="DR114" s="1018"/>
      <c r="DS114" s="1018"/>
      <c r="DT114" s="1018"/>
      <c r="DU114" s="1019"/>
      <c r="DV114" s="1021" t="s">
        <v>452</v>
      </c>
      <c r="DW114" s="1022"/>
      <c r="DX114" s="1022"/>
      <c r="DY114" s="1022"/>
      <c r="DZ114" s="1023"/>
    </row>
    <row r="115" spans="1:130" s="247" customFormat="1" ht="26.25" customHeight="1">
      <c r="A115" s="1013"/>
      <c r="B115" s="1014"/>
      <c r="C115" s="1009" t="s">
        <v>461</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1100210</v>
      </c>
      <c r="AB115" s="993"/>
      <c r="AC115" s="993"/>
      <c r="AD115" s="993"/>
      <c r="AE115" s="994"/>
      <c r="AF115" s="995">
        <v>1066886</v>
      </c>
      <c r="AG115" s="993"/>
      <c r="AH115" s="993"/>
      <c r="AI115" s="993"/>
      <c r="AJ115" s="994"/>
      <c r="AK115" s="995">
        <v>1050673</v>
      </c>
      <c r="AL115" s="993"/>
      <c r="AM115" s="993"/>
      <c r="AN115" s="993"/>
      <c r="AO115" s="994"/>
      <c r="AP115" s="996">
        <v>1.2</v>
      </c>
      <c r="AQ115" s="997"/>
      <c r="AR115" s="997"/>
      <c r="AS115" s="997"/>
      <c r="AT115" s="998"/>
      <c r="AU115" s="959"/>
      <c r="AV115" s="960"/>
      <c r="AW115" s="960"/>
      <c r="AX115" s="960"/>
      <c r="AY115" s="960"/>
      <c r="AZ115" s="1008" t="s">
        <v>462</v>
      </c>
      <c r="BA115" s="1009"/>
      <c r="BB115" s="1009"/>
      <c r="BC115" s="1009"/>
      <c r="BD115" s="1009"/>
      <c r="BE115" s="1009"/>
      <c r="BF115" s="1009"/>
      <c r="BG115" s="1009"/>
      <c r="BH115" s="1009"/>
      <c r="BI115" s="1009"/>
      <c r="BJ115" s="1009"/>
      <c r="BK115" s="1009"/>
      <c r="BL115" s="1009"/>
      <c r="BM115" s="1009"/>
      <c r="BN115" s="1009"/>
      <c r="BO115" s="1009"/>
      <c r="BP115" s="1010"/>
      <c r="BQ115" s="978">
        <v>35118</v>
      </c>
      <c r="BR115" s="979"/>
      <c r="BS115" s="979"/>
      <c r="BT115" s="979"/>
      <c r="BU115" s="979"/>
      <c r="BV115" s="979">
        <v>27019</v>
      </c>
      <c r="BW115" s="979"/>
      <c r="BX115" s="979"/>
      <c r="BY115" s="979"/>
      <c r="BZ115" s="979"/>
      <c r="CA115" s="979">
        <v>221209</v>
      </c>
      <c r="CB115" s="979"/>
      <c r="CC115" s="979"/>
      <c r="CD115" s="979"/>
      <c r="CE115" s="979"/>
      <c r="CF115" s="973">
        <v>0.3</v>
      </c>
      <c r="CG115" s="974"/>
      <c r="CH115" s="974"/>
      <c r="CI115" s="974"/>
      <c r="CJ115" s="974"/>
      <c r="CK115" s="1004"/>
      <c r="CL115" s="1005"/>
      <c r="CM115" s="1008" t="s">
        <v>463</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v>712108</v>
      </c>
      <c r="DH115" s="1018"/>
      <c r="DI115" s="1018"/>
      <c r="DJ115" s="1018"/>
      <c r="DK115" s="1019"/>
      <c r="DL115" s="1020">
        <v>842963</v>
      </c>
      <c r="DM115" s="1018"/>
      <c r="DN115" s="1018"/>
      <c r="DO115" s="1018"/>
      <c r="DP115" s="1019"/>
      <c r="DQ115" s="1020">
        <v>351148</v>
      </c>
      <c r="DR115" s="1018"/>
      <c r="DS115" s="1018"/>
      <c r="DT115" s="1018"/>
      <c r="DU115" s="1019"/>
      <c r="DV115" s="1021">
        <v>0.4</v>
      </c>
      <c r="DW115" s="1022"/>
      <c r="DX115" s="1022"/>
      <c r="DY115" s="1022"/>
      <c r="DZ115" s="1023"/>
    </row>
    <row r="116" spans="1:130" s="247" customFormat="1" ht="26.25" customHeight="1">
      <c r="A116" s="1015"/>
      <c r="B116" s="1016"/>
      <c r="C116" s="1024" t="s">
        <v>464</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446</v>
      </c>
      <c r="AB116" s="1018"/>
      <c r="AC116" s="1018"/>
      <c r="AD116" s="1018"/>
      <c r="AE116" s="1019"/>
      <c r="AF116" s="1020" t="s">
        <v>446</v>
      </c>
      <c r="AG116" s="1018"/>
      <c r="AH116" s="1018"/>
      <c r="AI116" s="1018"/>
      <c r="AJ116" s="1019"/>
      <c r="AK116" s="1020" t="s">
        <v>452</v>
      </c>
      <c r="AL116" s="1018"/>
      <c r="AM116" s="1018"/>
      <c r="AN116" s="1018"/>
      <c r="AO116" s="1019"/>
      <c r="AP116" s="1021" t="s">
        <v>446</v>
      </c>
      <c r="AQ116" s="1022"/>
      <c r="AR116" s="1022"/>
      <c r="AS116" s="1022"/>
      <c r="AT116" s="1023"/>
      <c r="AU116" s="959"/>
      <c r="AV116" s="960"/>
      <c r="AW116" s="960"/>
      <c r="AX116" s="960"/>
      <c r="AY116" s="960"/>
      <c r="AZ116" s="1026" t="s">
        <v>465</v>
      </c>
      <c r="BA116" s="1027"/>
      <c r="BB116" s="1027"/>
      <c r="BC116" s="1027"/>
      <c r="BD116" s="1027"/>
      <c r="BE116" s="1027"/>
      <c r="BF116" s="1027"/>
      <c r="BG116" s="1027"/>
      <c r="BH116" s="1027"/>
      <c r="BI116" s="1027"/>
      <c r="BJ116" s="1027"/>
      <c r="BK116" s="1027"/>
      <c r="BL116" s="1027"/>
      <c r="BM116" s="1027"/>
      <c r="BN116" s="1027"/>
      <c r="BO116" s="1027"/>
      <c r="BP116" s="1028"/>
      <c r="BQ116" s="978" t="s">
        <v>452</v>
      </c>
      <c r="BR116" s="979"/>
      <c r="BS116" s="979"/>
      <c r="BT116" s="979"/>
      <c r="BU116" s="979"/>
      <c r="BV116" s="979" t="s">
        <v>452</v>
      </c>
      <c r="BW116" s="979"/>
      <c r="BX116" s="979"/>
      <c r="BY116" s="979"/>
      <c r="BZ116" s="979"/>
      <c r="CA116" s="979" t="s">
        <v>452</v>
      </c>
      <c r="CB116" s="979"/>
      <c r="CC116" s="979"/>
      <c r="CD116" s="979"/>
      <c r="CE116" s="979"/>
      <c r="CF116" s="973" t="s">
        <v>446</v>
      </c>
      <c r="CG116" s="974"/>
      <c r="CH116" s="974"/>
      <c r="CI116" s="974"/>
      <c r="CJ116" s="974"/>
      <c r="CK116" s="1004"/>
      <c r="CL116" s="1005"/>
      <c r="CM116" s="975" t="s">
        <v>466</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v>98100</v>
      </c>
      <c r="DH116" s="1018"/>
      <c r="DI116" s="1018"/>
      <c r="DJ116" s="1018"/>
      <c r="DK116" s="1019"/>
      <c r="DL116" s="1020">
        <v>62300</v>
      </c>
      <c r="DM116" s="1018"/>
      <c r="DN116" s="1018"/>
      <c r="DO116" s="1018"/>
      <c r="DP116" s="1019"/>
      <c r="DQ116" s="1020">
        <v>30900</v>
      </c>
      <c r="DR116" s="1018"/>
      <c r="DS116" s="1018"/>
      <c r="DT116" s="1018"/>
      <c r="DU116" s="1019"/>
      <c r="DV116" s="1021">
        <v>0</v>
      </c>
      <c r="DW116" s="1022"/>
      <c r="DX116" s="1022"/>
      <c r="DY116" s="1022"/>
      <c r="DZ116" s="1023"/>
    </row>
    <row r="117" spans="1:130" s="247" customFormat="1" ht="26.25" customHeight="1">
      <c r="A117" s="963" t="s">
        <v>186</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467</v>
      </c>
      <c r="Z117" s="945"/>
      <c r="AA117" s="1035">
        <v>20062316</v>
      </c>
      <c r="AB117" s="1036"/>
      <c r="AC117" s="1036"/>
      <c r="AD117" s="1036"/>
      <c r="AE117" s="1037"/>
      <c r="AF117" s="1038">
        <v>20191109</v>
      </c>
      <c r="AG117" s="1036"/>
      <c r="AH117" s="1036"/>
      <c r="AI117" s="1036"/>
      <c r="AJ117" s="1037"/>
      <c r="AK117" s="1038">
        <v>20399884</v>
      </c>
      <c r="AL117" s="1036"/>
      <c r="AM117" s="1036"/>
      <c r="AN117" s="1036"/>
      <c r="AO117" s="1037"/>
      <c r="AP117" s="1039"/>
      <c r="AQ117" s="1040"/>
      <c r="AR117" s="1040"/>
      <c r="AS117" s="1040"/>
      <c r="AT117" s="1041"/>
      <c r="AU117" s="959"/>
      <c r="AV117" s="960"/>
      <c r="AW117" s="960"/>
      <c r="AX117" s="960"/>
      <c r="AY117" s="960"/>
      <c r="AZ117" s="1026" t="s">
        <v>468</v>
      </c>
      <c r="BA117" s="1027"/>
      <c r="BB117" s="1027"/>
      <c r="BC117" s="1027"/>
      <c r="BD117" s="1027"/>
      <c r="BE117" s="1027"/>
      <c r="BF117" s="1027"/>
      <c r="BG117" s="1027"/>
      <c r="BH117" s="1027"/>
      <c r="BI117" s="1027"/>
      <c r="BJ117" s="1027"/>
      <c r="BK117" s="1027"/>
      <c r="BL117" s="1027"/>
      <c r="BM117" s="1027"/>
      <c r="BN117" s="1027"/>
      <c r="BO117" s="1027"/>
      <c r="BP117" s="1028"/>
      <c r="BQ117" s="978" t="s">
        <v>389</v>
      </c>
      <c r="BR117" s="979"/>
      <c r="BS117" s="979"/>
      <c r="BT117" s="979"/>
      <c r="BU117" s="979"/>
      <c r="BV117" s="979" t="s">
        <v>416</v>
      </c>
      <c r="BW117" s="979"/>
      <c r="BX117" s="979"/>
      <c r="BY117" s="979"/>
      <c r="BZ117" s="979"/>
      <c r="CA117" s="979" t="s">
        <v>469</v>
      </c>
      <c r="CB117" s="979"/>
      <c r="CC117" s="979"/>
      <c r="CD117" s="979"/>
      <c r="CE117" s="979"/>
      <c r="CF117" s="973" t="s">
        <v>469</v>
      </c>
      <c r="CG117" s="974"/>
      <c r="CH117" s="974"/>
      <c r="CI117" s="974"/>
      <c r="CJ117" s="974"/>
      <c r="CK117" s="1004"/>
      <c r="CL117" s="1005"/>
      <c r="CM117" s="975" t="s">
        <v>470</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389</v>
      </c>
      <c r="DH117" s="1018"/>
      <c r="DI117" s="1018"/>
      <c r="DJ117" s="1018"/>
      <c r="DK117" s="1019"/>
      <c r="DL117" s="1020" t="s">
        <v>389</v>
      </c>
      <c r="DM117" s="1018"/>
      <c r="DN117" s="1018"/>
      <c r="DO117" s="1018"/>
      <c r="DP117" s="1019"/>
      <c r="DQ117" s="1020" t="s">
        <v>389</v>
      </c>
      <c r="DR117" s="1018"/>
      <c r="DS117" s="1018"/>
      <c r="DT117" s="1018"/>
      <c r="DU117" s="1019"/>
      <c r="DV117" s="1021" t="s">
        <v>389</v>
      </c>
      <c r="DW117" s="1022"/>
      <c r="DX117" s="1022"/>
      <c r="DY117" s="1022"/>
      <c r="DZ117" s="1023"/>
    </row>
    <row r="118" spans="1:130" s="247" customFormat="1" ht="26.25" customHeight="1">
      <c r="A118" s="963" t="s">
        <v>440</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438</v>
      </c>
      <c r="AB118" s="944"/>
      <c r="AC118" s="944"/>
      <c r="AD118" s="944"/>
      <c r="AE118" s="945"/>
      <c r="AF118" s="943" t="s">
        <v>305</v>
      </c>
      <c r="AG118" s="944"/>
      <c r="AH118" s="944"/>
      <c r="AI118" s="944"/>
      <c r="AJ118" s="945"/>
      <c r="AK118" s="943" t="s">
        <v>304</v>
      </c>
      <c r="AL118" s="944"/>
      <c r="AM118" s="944"/>
      <c r="AN118" s="944"/>
      <c r="AO118" s="945"/>
      <c r="AP118" s="1030" t="s">
        <v>439</v>
      </c>
      <c r="AQ118" s="1031"/>
      <c r="AR118" s="1031"/>
      <c r="AS118" s="1031"/>
      <c r="AT118" s="1032"/>
      <c r="AU118" s="959"/>
      <c r="AV118" s="960"/>
      <c r="AW118" s="960"/>
      <c r="AX118" s="960"/>
      <c r="AY118" s="960"/>
      <c r="AZ118" s="1033" t="s">
        <v>471</v>
      </c>
      <c r="BA118" s="1024"/>
      <c r="BB118" s="1024"/>
      <c r="BC118" s="1024"/>
      <c r="BD118" s="1024"/>
      <c r="BE118" s="1024"/>
      <c r="BF118" s="1024"/>
      <c r="BG118" s="1024"/>
      <c r="BH118" s="1024"/>
      <c r="BI118" s="1024"/>
      <c r="BJ118" s="1024"/>
      <c r="BK118" s="1024"/>
      <c r="BL118" s="1024"/>
      <c r="BM118" s="1024"/>
      <c r="BN118" s="1024"/>
      <c r="BO118" s="1024"/>
      <c r="BP118" s="1025"/>
      <c r="BQ118" s="1056" t="s">
        <v>416</v>
      </c>
      <c r="BR118" s="1057"/>
      <c r="BS118" s="1057"/>
      <c r="BT118" s="1057"/>
      <c r="BU118" s="1057"/>
      <c r="BV118" s="1057" t="s">
        <v>416</v>
      </c>
      <c r="BW118" s="1057"/>
      <c r="BX118" s="1057"/>
      <c r="BY118" s="1057"/>
      <c r="BZ118" s="1057"/>
      <c r="CA118" s="1057" t="s">
        <v>472</v>
      </c>
      <c r="CB118" s="1057"/>
      <c r="CC118" s="1057"/>
      <c r="CD118" s="1057"/>
      <c r="CE118" s="1057"/>
      <c r="CF118" s="973" t="s">
        <v>389</v>
      </c>
      <c r="CG118" s="974"/>
      <c r="CH118" s="974"/>
      <c r="CI118" s="974"/>
      <c r="CJ118" s="974"/>
      <c r="CK118" s="1004"/>
      <c r="CL118" s="1005"/>
      <c r="CM118" s="975" t="s">
        <v>473</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389</v>
      </c>
      <c r="DH118" s="1018"/>
      <c r="DI118" s="1018"/>
      <c r="DJ118" s="1018"/>
      <c r="DK118" s="1019"/>
      <c r="DL118" s="1020" t="s">
        <v>389</v>
      </c>
      <c r="DM118" s="1018"/>
      <c r="DN118" s="1018"/>
      <c r="DO118" s="1018"/>
      <c r="DP118" s="1019"/>
      <c r="DQ118" s="1020" t="s">
        <v>416</v>
      </c>
      <c r="DR118" s="1018"/>
      <c r="DS118" s="1018"/>
      <c r="DT118" s="1018"/>
      <c r="DU118" s="1019"/>
      <c r="DV118" s="1021" t="s">
        <v>389</v>
      </c>
      <c r="DW118" s="1022"/>
      <c r="DX118" s="1022"/>
      <c r="DY118" s="1022"/>
      <c r="DZ118" s="1023"/>
    </row>
    <row r="119" spans="1:130" s="247" customFormat="1" ht="26.25" customHeight="1">
      <c r="A119" s="1117" t="s">
        <v>443</v>
      </c>
      <c r="B119" s="1003"/>
      <c r="C119" s="982" t="s">
        <v>444</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v>19595</v>
      </c>
      <c r="AB119" s="951"/>
      <c r="AC119" s="951"/>
      <c r="AD119" s="951"/>
      <c r="AE119" s="952"/>
      <c r="AF119" s="953">
        <v>19604</v>
      </c>
      <c r="AG119" s="951"/>
      <c r="AH119" s="951"/>
      <c r="AI119" s="951"/>
      <c r="AJ119" s="952"/>
      <c r="AK119" s="953">
        <v>19613</v>
      </c>
      <c r="AL119" s="951"/>
      <c r="AM119" s="951"/>
      <c r="AN119" s="951"/>
      <c r="AO119" s="952"/>
      <c r="AP119" s="954">
        <v>0</v>
      </c>
      <c r="AQ119" s="955"/>
      <c r="AR119" s="955"/>
      <c r="AS119" s="955"/>
      <c r="AT119" s="956"/>
      <c r="AU119" s="961"/>
      <c r="AV119" s="962"/>
      <c r="AW119" s="962"/>
      <c r="AX119" s="962"/>
      <c r="AY119" s="962"/>
      <c r="AZ119" s="278" t="s">
        <v>186</v>
      </c>
      <c r="BA119" s="278"/>
      <c r="BB119" s="278"/>
      <c r="BC119" s="278"/>
      <c r="BD119" s="278"/>
      <c r="BE119" s="278"/>
      <c r="BF119" s="278"/>
      <c r="BG119" s="278"/>
      <c r="BH119" s="278"/>
      <c r="BI119" s="278"/>
      <c r="BJ119" s="278"/>
      <c r="BK119" s="278"/>
      <c r="BL119" s="278"/>
      <c r="BM119" s="278"/>
      <c r="BN119" s="278"/>
      <c r="BO119" s="1034" t="s">
        <v>474</v>
      </c>
      <c r="BP119" s="1065"/>
      <c r="BQ119" s="1056">
        <v>212268476</v>
      </c>
      <c r="BR119" s="1057"/>
      <c r="BS119" s="1057"/>
      <c r="BT119" s="1057"/>
      <c r="BU119" s="1057"/>
      <c r="BV119" s="1057">
        <v>207631643</v>
      </c>
      <c r="BW119" s="1057"/>
      <c r="BX119" s="1057"/>
      <c r="BY119" s="1057"/>
      <c r="BZ119" s="1057"/>
      <c r="CA119" s="1057">
        <v>200892434</v>
      </c>
      <c r="CB119" s="1057"/>
      <c r="CC119" s="1057"/>
      <c r="CD119" s="1057"/>
      <c r="CE119" s="1057"/>
      <c r="CF119" s="1058"/>
      <c r="CG119" s="1059"/>
      <c r="CH119" s="1059"/>
      <c r="CI119" s="1059"/>
      <c r="CJ119" s="1060"/>
      <c r="CK119" s="1006"/>
      <c r="CL119" s="1007"/>
      <c r="CM119" s="1061" t="s">
        <v>475</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v>2959747</v>
      </c>
      <c r="DH119" s="1043"/>
      <c r="DI119" s="1043"/>
      <c r="DJ119" s="1043"/>
      <c r="DK119" s="1044"/>
      <c r="DL119" s="1042">
        <v>2710564</v>
      </c>
      <c r="DM119" s="1043"/>
      <c r="DN119" s="1043"/>
      <c r="DO119" s="1043"/>
      <c r="DP119" s="1044"/>
      <c r="DQ119" s="1042">
        <v>2456162</v>
      </c>
      <c r="DR119" s="1043"/>
      <c r="DS119" s="1043"/>
      <c r="DT119" s="1043"/>
      <c r="DU119" s="1044"/>
      <c r="DV119" s="1045">
        <v>2.9</v>
      </c>
      <c r="DW119" s="1046"/>
      <c r="DX119" s="1046"/>
      <c r="DY119" s="1046"/>
      <c r="DZ119" s="1047"/>
    </row>
    <row r="120" spans="1:130" s="247" customFormat="1" ht="26.25" customHeight="1">
      <c r="A120" s="1118"/>
      <c r="B120" s="1005"/>
      <c r="C120" s="975" t="s">
        <v>449</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v>701193</v>
      </c>
      <c r="AB120" s="1018"/>
      <c r="AC120" s="1018"/>
      <c r="AD120" s="1018"/>
      <c r="AE120" s="1019"/>
      <c r="AF120" s="1020">
        <v>690152</v>
      </c>
      <c r="AG120" s="1018"/>
      <c r="AH120" s="1018"/>
      <c r="AI120" s="1018"/>
      <c r="AJ120" s="1019"/>
      <c r="AK120" s="1020">
        <v>679113</v>
      </c>
      <c r="AL120" s="1018"/>
      <c r="AM120" s="1018"/>
      <c r="AN120" s="1018"/>
      <c r="AO120" s="1019"/>
      <c r="AP120" s="1021">
        <v>0.8</v>
      </c>
      <c r="AQ120" s="1022"/>
      <c r="AR120" s="1022"/>
      <c r="AS120" s="1022"/>
      <c r="AT120" s="1023"/>
      <c r="AU120" s="1048" t="s">
        <v>476</v>
      </c>
      <c r="AV120" s="1049"/>
      <c r="AW120" s="1049"/>
      <c r="AX120" s="1049"/>
      <c r="AY120" s="1050"/>
      <c r="AZ120" s="999" t="s">
        <v>477</v>
      </c>
      <c r="BA120" s="948"/>
      <c r="BB120" s="948"/>
      <c r="BC120" s="948"/>
      <c r="BD120" s="948"/>
      <c r="BE120" s="948"/>
      <c r="BF120" s="948"/>
      <c r="BG120" s="948"/>
      <c r="BH120" s="948"/>
      <c r="BI120" s="948"/>
      <c r="BJ120" s="948"/>
      <c r="BK120" s="948"/>
      <c r="BL120" s="948"/>
      <c r="BM120" s="948"/>
      <c r="BN120" s="948"/>
      <c r="BO120" s="948"/>
      <c r="BP120" s="949"/>
      <c r="BQ120" s="985">
        <v>35174042</v>
      </c>
      <c r="BR120" s="986"/>
      <c r="BS120" s="986"/>
      <c r="BT120" s="986"/>
      <c r="BU120" s="986"/>
      <c r="BV120" s="986">
        <v>37632371</v>
      </c>
      <c r="BW120" s="986"/>
      <c r="BX120" s="986"/>
      <c r="BY120" s="986"/>
      <c r="BZ120" s="986"/>
      <c r="CA120" s="986">
        <v>32777081</v>
      </c>
      <c r="CB120" s="986"/>
      <c r="CC120" s="986"/>
      <c r="CD120" s="986"/>
      <c r="CE120" s="986"/>
      <c r="CF120" s="1000">
        <v>38.200000000000003</v>
      </c>
      <c r="CG120" s="1001"/>
      <c r="CH120" s="1001"/>
      <c r="CI120" s="1001"/>
      <c r="CJ120" s="1001"/>
      <c r="CK120" s="1066" t="s">
        <v>478</v>
      </c>
      <c r="CL120" s="1067"/>
      <c r="CM120" s="1067"/>
      <c r="CN120" s="1067"/>
      <c r="CO120" s="1068"/>
      <c r="CP120" s="1074" t="s">
        <v>411</v>
      </c>
      <c r="CQ120" s="1075"/>
      <c r="CR120" s="1075"/>
      <c r="CS120" s="1075"/>
      <c r="CT120" s="1075"/>
      <c r="CU120" s="1075"/>
      <c r="CV120" s="1075"/>
      <c r="CW120" s="1075"/>
      <c r="CX120" s="1075"/>
      <c r="CY120" s="1075"/>
      <c r="CZ120" s="1075"/>
      <c r="DA120" s="1075"/>
      <c r="DB120" s="1075"/>
      <c r="DC120" s="1075"/>
      <c r="DD120" s="1075"/>
      <c r="DE120" s="1075"/>
      <c r="DF120" s="1076"/>
      <c r="DG120" s="985">
        <v>33760948</v>
      </c>
      <c r="DH120" s="986"/>
      <c r="DI120" s="986"/>
      <c r="DJ120" s="986"/>
      <c r="DK120" s="986"/>
      <c r="DL120" s="986">
        <v>32707903</v>
      </c>
      <c r="DM120" s="986"/>
      <c r="DN120" s="986"/>
      <c r="DO120" s="986"/>
      <c r="DP120" s="986"/>
      <c r="DQ120" s="986">
        <v>32702671</v>
      </c>
      <c r="DR120" s="986"/>
      <c r="DS120" s="986"/>
      <c r="DT120" s="986"/>
      <c r="DU120" s="986"/>
      <c r="DV120" s="987">
        <v>38.1</v>
      </c>
      <c r="DW120" s="987"/>
      <c r="DX120" s="987"/>
      <c r="DY120" s="987"/>
      <c r="DZ120" s="988"/>
    </row>
    <row r="121" spans="1:130" s="247" customFormat="1" ht="26.25" customHeight="1">
      <c r="A121" s="1118"/>
      <c r="B121" s="1005"/>
      <c r="C121" s="1026" t="s">
        <v>479</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469</v>
      </c>
      <c r="AB121" s="1018"/>
      <c r="AC121" s="1018"/>
      <c r="AD121" s="1018"/>
      <c r="AE121" s="1019"/>
      <c r="AF121" s="1020" t="s">
        <v>389</v>
      </c>
      <c r="AG121" s="1018"/>
      <c r="AH121" s="1018"/>
      <c r="AI121" s="1018"/>
      <c r="AJ121" s="1019"/>
      <c r="AK121" s="1020" t="s">
        <v>416</v>
      </c>
      <c r="AL121" s="1018"/>
      <c r="AM121" s="1018"/>
      <c r="AN121" s="1018"/>
      <c r="AO121" s="1019"/>
      <c r="AP121" s="1021" t="s">
        <v>416</v>
      </c>
      <c r="AQ121" s="1022"/>
      <c r="AR121" s="1022"/>
      <c r="AS121" s="1022"/>
      <c r="AT121" s="1023"/>
      <c r="AU121" s="1051"/>
      <c r="AV121" s="1052"/>
      <c r="AW121" s="1052"/>
      <c r="AX121" s="1052"/>
      <c r="AY121" s="1053"/>
      <c r="AZ121" s="1008" t="s">
        <v>480</v>
      </c>
      <c r="BA121" s="1009"/>
      <c r="BB121" s="1009"/>
      <c r="BC121" s="1009"/>
      <c r="BD121" s="1009"/>
      <c r="BE121" s="1009"/>
      <c r="BF121" s="1009"/>
      <c r="BG121" s="1009"/>
      <c r="BH121" s="1009"/>
      <c r="BI121" s="1009"/>
      <c r="BJ121" s="1009"/>
      <c r="BK121" s="1009"/>
      <c r="BL121" s="1009"/>
      <c r="BM121" s="1009"/>
      <c r="BN121" s="1009"/>
      <c r="BO121" s="1009"/>
      <c r="BP121" s="1010"/>
      <c r="BQ121" s="978">
        <v>39341363</v>
      </c>
      <c r="BR121" s="979"/>
      <c r="BS121" s="979"/>
      <c r="BT121" s="979"/>
      <c r="BU121" s="979"/>
      <c r="BV121" s="979">
        <v>42988403</v>
      </c>
      <c r="BW121" s="979"/>
      <c r="BX121" s="979"/>
      <c r="BY121" s="979"/>
      <c r="BZ121" s="979"/>
      <c r="CA121" s="979">
        <v>45551579</v>
      </c>
      <c r="CB121" s="979"/>
      <c r="CC121" s="979"/>
      <c r="CD121" s="979"/>
      <c r="CE121" s="979"/>
      <c r="CF121" s="973">
        <v>53.1</v>
      </c>
      <c r="CG121" s="974"/>
      <c r="CH121" s="974"/>
      <c r="CI121" s="974"/>
      <c r="CJ121" s="974"/>
      <c r="CK121" s="1069"/>
      <c r="CL121" s="1070"/>
      <c r="CM121" s="1070"/>
      <c r="CN121" s="1070"/>
      <c r="CO121" s="1071"/>
      <c r="CP121" s="1079" t="s">
        <v>481</v>
      </c>
      <c r="CQ121" s="1080"/>
      <c r="CR121" s="1080"/>
      <c r="CS121" s="1080"/>
      <c r="CT121" s="1080"/>
      <c r="CU121" s="1080"/>
      <c r="CV121" s="1080"/>
      <c r="CW121" s="1080"/>
      <c r="CX121" s="1080"/>
      <c r="CY121" s="1080"/>
      <c r="CZ121" s="1080"/>
      <c r="DA121" s="1080"/>
      <c r="DB121" s="1080"/>
      <c r="DC121" s="1080"/>
      <c r="DD121" s="1080"/>
      <c r="DE121" s="1080"/>
      <c r="DF121" s="1081"/>
      <c r="DG121" s="978">
        <v>3055672</v>
      </c>
      <c r="DH121" s="979"/>
      <c r="DI121" s="979"/>
      <c r="DJ121" s="979"/>
      <c r="DK121" s="979"/>
      <c r="DL121" s="979">
        <v>2596462</v>
      </c>
      <c r="DM121" s="979"/>
      <c r="DN121" s="979"/>
      <c r="DO121" s="979"/>
      <c r="DP121" s="979"/>
      <c r="DQ121" s="979">
        <v>1794420</v>
      </c>
      <c r="DR121" s="979"/>
      <c r="DS121" s="979"/>
      <c r="DT121" s="979"/>
      <c r="DU121" s="979"/>
      <c r="DV121" s="980">
        <v>2.1</v>
      </c>
      <c r="DW121" s="980"/>
      <c r="DX121" s="980"/>
      <c r="DY121" s="980"/>
      <c r="DZ121" s="981"/>
    </row>
    <row r="122" spans="1:130" s="247" customFormat="1" ht="26.25" customHeight="1">
      <c r="A122" s="1118"/>
      <c r="B122" s="1005"/>
      <c r="C122" s="975" t="s">
        <v>460</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416</v>
      </c>
      <c r="AB122" s="1018"/>
      <c r="AC122" s="1018"/>
      <c r="AD122" s="1018"/>
      <c r="AE122" s="1019"/>
      <c r="AF122" s="1020" t="s">
        <v>416</v>
      </c>
      <c r="AG122" s="1018"/>
      <c r="AH122" s="1018"/>
      <c r="AI122" s="1018"/>
      <c r="AJ122" s="1019"/>
      <c r="AK122" s="1020" t="s">
        <v>416</v>
      </c>
      <c r="AL122" s="1018"/>
      <c r="AM122" s="1018"/>
      <c r="AN122" s="1018"/>
      <c r="AO122" s="1019"/>
      <c r="AP122" s="1021" t="s">
        <v>389</v>
      </c>
      <c r="AQ122" s="1022"/>
      <c r="AR122" s="1022"/>
      <c r="AS122" s="1022"/>
      <c r="AT122" s="1023"/>
      <c r="AU122" s="1051"/>
      <c r="AV122" s="1052"/>
      <c r="AW122" s="1052"/>
      <c r="AX122" s="1052"/>
      <c r="AY122" s="1053"/>
      <c r="AZ122" s="1033" t="s">
        <v>482</v>
      </c>
      <c r="BA122" s="1024"/>
      <c r="BB122" s="1024"/>
      <c r="BC122" s="1024"/>
      <c r="BD122" s="1024"/>
      <c r="BE122" s="1024"/>
      <c r="BF122" s="1024"/>
      <c r="BG122" s="1024"/>
      <c r="BH122" s="1024"/>
      <c r="BI122" s="1024"/>
      <c r="BJ122" s="1024"/>
      <c r="BK122" s="1024"/>
      <c r="BL122" s="1024"/>
      <c r="BM122" s="1024"/>
      <c r="BN122" s="1024"/>
      <c r="BO122" s="1024"/>
      <c r="BP122" s="1025"/>
      <c r="BQ122" s="1056">
        <v>121453973</v>
      </c>
      <c r="BR122" s="1057"/>
      <c r="BS122" s="1057"/>
      <c r="BT122" s="1057"/>
      <c r="BU122" s="1057"/>
      <c r="BV122" s="1057">
        <v>119564651</v>
      </c>
      <c r="BW122" s="1057"/>
      <c r="BX122" s="1057"/>
      <c r="BY122" s="1057"/>
      <c r="BZ122" s="1057"/>
      <c r="CA122" s="1057">
        <v>117154324</v>
      </c>
      <c r="CB122" s="1057"/>
      <c r="CC122" s="1057"/>
      <c r="CD122" s="1057"/>
      <c r="CE122" s="1057"/>
      <c r="CF122" s="1077">
        <v>136.6</v>
      </c>
      <c r="CG122" s="1078"/>
      <c r="CH122" s="1078"/>
      <c r="CI122" s="1078"/>
      <c r="CJ122" s="1078"/>
      <c r="CK122" s="1069"/>
      <c r="CL122" s="1070"/>
      <c r="CM122" s="1070"/>
      <c r="CN122" s="1070"/>
      <c r="CO122" s="1071"/>
      <c r="CP122" s="1079" t="s">
        <v>483</v>
      </c>
      <c r="CQ122" s="1080"/>
      <c r="CR122" s="1080"/>
      <c r="CS122" s="1080"/>
      <c r="CT122" s="1080"/>
      <c r="CU122" s="1080"/>
      <c r="CV122" s="1080"/>
      <c r="CW122" s="1080"/>
      <c r="CX122" s="1080"/>
      <c r="CY122" s="1080"/>
      <c r="CZ122" s="1080"/>
      <c r="DA122" s="1080"/>
      <c r="DB122" s="1080"/>
      <c r="DC122" s="1080"/>
      <c r="DD122" s="1080"/>
      <c r="DE122" s="1080"/>
      <c r="DF122" s="1081"/>
      <c r="DG122" s="978">
        <v>308620</v>
      </c>
      <c r="DH122" s="979"/>
      <c r="DI122" s="979"/>
      <c r="DJ122" s="979"/>
      <c r="DK122" s="979"/>
      <c r="DL122" s="979">
        <v>323918</v>
      </c>
      <c r="DM122" s="979"/>
      <c r="DN122" s="979"/>
      <c r="DO122" s="979"/>
      <c r="DP122" s="979"/>
      <c r="DQ122" s="979">
        <v>361247</v>
      </c>
      <c r="DR122" s="979"/>
      <c r="DS122" s="979"/>
      <c r="DT122" s="979"/>
      <c r="DU122" s="979"/>
      <c r="DV122" s="980">
        <v>0.4</v>
      </c>
      <c r="DW122" s="980"/>
      <c r="DX122" s="980"/>
      <c r="DY122" s="980"/>
      <c r="DZ122" s="981"/>
    </row>
    <row r="123" spans="1:130" s="247" customFormat="1" ht="26.25" customHeight="1">
      <c r="A123" s="1118"/>
      <c r="B123" s="1005"/>
      <c r="C123" s="975" t="s">
        <v>466</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v>58592</v>
      </c>
      <c r="AB123" s="1018"/>
      <c r="AC123" s="1018"/>
      <c r="AD123" s="1018"/>
      <c r="AE123" s="1019"/>
      <c r="AF123" s="1020">
        <v>36715</v>
      </c>
      <c r="AG123" s="1018"/>
      <c r="AH123" s="1018"/>
      <c r="AI123" s="1018"/>
      <c r="AJ123" s="1019"/>
      <c r="AK123" s="1020">
        <v>31944</v>
      </c>
      <c r="AL123" s="1018"/>
      <c r="AM123" s="1018"/>
      <c r="AN123" s="1018"/>
      <c r="AO123" s="1019"/>
      <c r="AP123" s="1021">
        <v>0</v>
      </c>
      <c r="AQ123" s="1022"/>
      <c r="AR123" s="1022"/>
      <c r="AS123" s="1022"/>
      <c r="AT123" s="1023"/>
      <c r="AU123" s="1054"/>
      <c r="AV123" s="1055"/>
      <c r="AW123" s="1055"/>
      <c r="AX123" s="1055"/>
      <c r="AY123" s="1055"/>
      <c r="AZ123" s="278" t="s">
        <v>186</v>
      </c>
      <c r="BA123" s="278"/>
      <c r="BB123" s="278"/>
      <c r="BC123" s="278"/>
      <c r="BD123" s="278"/>
      <c r="BE123" s="278"/>
      <c r="BF123" s="278"/>
      <c r="BG123" s="278"/>
      <c r="BH123" s="278"/>
      <c r="BI123" s="278"/>
      <c r="BJ123" s="278"/>
      <c r="BK123" s="278"/>
      <c r="BL123" s="278"/>
      <c r="BM123" s="278"/>
      <c r="BN123" s="278"/>
      <c r="BO123" s="1034" t="s">
        <v>484</v>
      </c>
      <c r="BP123" s="1065"/>
      <c r="BQ123" s="1124">
        <v>195969378</v>
      </c>
      <c r="BR123" s="1125"/>
      <c r="BS123" s="1125"/>
      <c r="BT123" s="1125"/>
      <c r="BU123" s="1125"/>
      <c r="BV123" s="1125">
        <v>200185425</v>
      </c>
      <c r="BW123" s="1125"/>
      <c r="BX123" s="1125"/>
      <c r="BY123" s="1125"/>
      <c r="BZ123" s="1125"/>
      <c r="CA123" s="1125">
        <v>195482984</v>
      </c>
      <c r="CB123" s="1125"/>
      <c r="CC123" s="1125"/>
      <c r="CD123" s="1125"/>
      <c r="CE123" s="1125"/>
      <c r="CF123" s="1058"/>
      <c r="CG123" s="1059"/>
      <c r="CH123" s="1059"/>
      <c r="CI123" s="1059"/>
      <c r="CJ123" s="1060"/>
      <c r="CK123" s="1069"/>
      <c r="CL123" s="1070"/>
      <c r="CM123" s="1070"/>
      <c r="CN123" s="1070"/>
      <c r="CO123" s="1071"/>
      <c r="CP123" s="1079" t="s">
        <v>485</v>
      </c>
      <c r="CQ123" s="1080"/>
      <c r="CR123" s="1080"/>
      <c r="CS123" s="1080"/>
      <c r="CT123" s="1080"/>
      <c r="CU123" s="1080"/>
      <c r="CV123" s="1080"/>
      <c r="CW123" s="1080"/>
      <c r="CX123" s="1080"/>
      <c r="CY123" s="1080"/>
      <c r="CZ123" s="1080"/>
      <c r="DA123" s="1080"/>
      <c r="DB123" s="1080"/>
      <c r="DC123" s="1080"/>
      <c r="DD123" s="1080"/>
      <c r="DE123" s="1080"/>
      <c r="DF123" s="1081"/>
      <c r="DG123" s="1017">
        <v>166517</v>
      </c>
      <c r="DH123" s="1018"/>
      <c r="DI123" s="1018"/>
      <c r="DJ123" s="1018"/>
      <c r="DK123" s="1019"/>
      <c r="DL123" s="1020">
        <v>179297</v>
      </c>
      <c r="DM123" s="1018"/>
      <c r="DN123" s="1018"/>
      <c r="DO123" s="1018"/>
      <c r="DP123" s="1019"/>
      <c r="DQ123" s="1020">
        <v>203522</v>
      </c>
      <c r="DR123" s="1018"/>
      <c r="DS123" s="1018"/>
      <c r="DT123" s="1018"/>
      <c r="DU123" s="1019"/>
      <c r="DV123" s="1021">
        <v>0.2</v>
      </c>
      <c r="DW123" s="1022"/>
      <c r="DX123" s="1022"/>
      <c r="DY123" s="1022"/>
      <c r="DZ123" s="1023"/>
    </row>
    <row r="124" spans="1:130" s="247" customFormat="1" ht="26.25" customHeight="1" thickBot="1">
      <c r="A124" s="1118"/>
      <c r="B124" s="1005"/>
      <c r="C124" s="975" t="s">
        <v>470</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486</v>
      </c>
      <c r="AB124" s="1018"/>
      <c r="AC124" s="1018"/>
      <c r="AD124" s="1018"/>
      <c r="AE124" s="1019"/>
      <c r="AF124" s="1020" t="s">
        <v>389</v>
      </c>
      <c r="AG124" s="1018"/>
      <c r="AH124" s="1018"/>
      <c r="AI124" s="1018"/>
      <c r="AJ124" s="1019"/>
      <c r="AK124" s="1020" t="s">
        <v>416</v>
      </c>
      <c r="AL124" s="1018"/>
      <c r="AM124" s="1018"/>
      <c r="AN124" s="1018"/>
      <c r="AO124" s="1019"/>
      <c r="AP124" s="1021" t="s">
        <v>416</v>
      </c>
      <c r="AQ124" s="1022"/>
      <c r="AR124" s="1022"/>
      <c r="AS124" s="1022"/>
      <c r="AT124" s="1023"/>
      <c r="AU124" s="1120" t="s">
        <v>487</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18.899999999999999</v>
      </c>
      <c r="BR124" s="1087"/>
      <c r="BS124" s="1087"/>
      <c r="BT124" s="1087"/>
      <c r="BU124" s="1087"/>
      <c r="BV124" s="1087">
        <v>8.6</v>
      </c>
      <c r="BW124" s="1087"/>
      <c r="BX124" s="1087"/>
      <c r="BY124" s="1087"/>
      <c r="BZ124" s="1087"/>
      <c r="CA124" s="1087">
        <v>6.3</v>
      </c>
      <c r="CB124" s="1087"/>
      <c r="CC124" s="1087"/>
      <c r="CD124" s="1087"/>
      <c r="CE124" s="1087"/>
      <c r="CF124" s="1088"/>
      <c r="CG124" s="1089"/>
      <c r="CH124" s="1089"/>
      <c r="CI124" s="1089"/>
      <c r="CJ124" s="1090"/>
      <c r="CK124" s="1072"/>
      <c r="CL124" s="1072"/>
      <c r="CM124" s="1072"/>
      <c r="CN124" s="1072"/>
      <c r="CO124" s="1073"/>
      <c r="CP124" s="1079" t="s">
        <v>488</v>
      </c>
      <c r="CQ124" s="1080"/>
      <c r="CR124" s="1080"/>
      <c r="CS124" s="1080"/>
      <c r="CT124" s="1080"/>
      <c r="CU124" s="1080"/>
      <c r="CV124" s="1080"/>
      <c r="CW124" s="1080"/>
      <c r="CX124" s="1080"/>
      <c r="CY124" s="1080"/>
      <c r="CZ124" s="1080"/>
      <c r="DA124" s="1080"/>
      <c r="DB124" s="1080"/>
      <c r="DC124" s="1080"/>
      <c r="DD124" s="1080"/>
      <c r="DE124" s="1080"/>
      <c r="DF124" s="1081"/>
      <c r="DG124" s="1064" t="s">
        <v>416</v>
      </c>
      <c r="DH124" s="1043"/>
      <c r="DI124" s="1043"/>
      <c r="DJ124" s="1043"/>
      <c r="DK124" s="1044"/>
      <c r="DL124" s="1042" t="s">
        <v>416</v>
      </c>
      <c r="DM124" s="1043"/>
      <c r="DN124" s="1043"/>
      <c r="DO124" s="1043"/>
      <c r="DP124" s="1044"/>
      <c r="DQ124" s="1042">
        <v>228</v>
      </c>
      <c r="DR124" s="1043"/>
      <c r="DS124" s="1043"/>
      <c r="DT124" s="1043"/>
      <c r="DU124" s="1044"/>
      <c r="DV124" s="1045">
        <v>0</v>
      </c>
      <c r="DW124" s="1046"/>
      <c r="DX124" s="1046"/>
      <c r="DY124" s="1046"/>
      <c r="DZ124" s="1047"/>
    </row>
    <row r="125" spans="1:130" s="247" customFormat="1" ht="26.25" customHeight="1">
      <c r="A125" s="1118"/>
      <c r="B125" s="1005"/>
      <c r="C125" s="975" t="s">
        <v>473</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416</v>
      </c>
      <c r="AB125" s="1018"/>
      <c r="AC125" s="1018"/>
      <c r="AD125" s="1018"/>
      <c r="AE125" s="1019"/>
      <c r="AF125" s="1020" t="s">
        <v>389</v>
      </c>
      <c r="AG125" s="1018"/>
      <c r="AH125" s="1018"/>
      <c r="AI125" s="1018"/>
      <c r="AJ125" s="1019"/>
      <c r="AK125" s="1020" t="s">
        <v>486</v>
      </c>
      <c r="AL125" s="1018"/>
      <c r="AM125" s="1018"/>
      <c r="AN125" s="1018"/>
      <c r="AO125" s="1019"/>
      <c r="AP125" s="1021" t="s">
        <v>389</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489</v>
      </c>
      <c r="CL125" s="1067"/>
      <c r="CM125" s="1067"/>
      <c r="CN125" s="1067"/>
      <c r="CO125" s="1068"/>
      <c r="CP125" s="999" t="s">
        <v>490</v>
      </c>
      <c r="CQ125" s="948"/>
      <c r="CR125" s="948"/>
      <c r="CS125" s="948"/>
      <c r="CT125" s="948"/>
      <c r="CU125" s="948"/>
      <c r="CV125" s="948"/>
      <c r="CW125" s="948"/>
      <c r="CX125" s="948"/>
      <c r="CY125" s="948"/>
      <c r="CZ125" s="948"/>
      <c r="DA125" s="948"/>
      <c r="DB125" s="948"/>
      <c r="DC125" s="948"/>
      <c r="DD125" s="948"/>
      <c r="DE125" s="948"/>
      <c r="DF125" s="949"/>
      <c r="DG125" s="985" t="s">
        <v>416</v>
      </c>
      <c r="DH125" s="986"/>
      <c r="DI125" s="986"/>
      <c r="DJ125" s="986"/>
      <c r="DK125" s="986"/>
      <c r="DL125" s="986" t="s">
        <v>389</v>
      </c>
      <c r="DM125" s="986"/>
      <c r="DN125" s="986"/>
      <c r="DO125" s="986"/>
      <c r="DP125" s="986"/>
      <c r="DQ125" s="986" t="s">
        <v>486</v>
      </c>
      <c r="DR125" s="986"/>
      <c r="DS125" s="986"/>
      <c r="DT125" s="986"/>
      <c r="DU125" s="986"/>
      <c r="DV125" s="987" t="s">
        <v>469</v>
      </c>
      <c r="DW125" s="987"/>
      <c r="DX125" s="987"/>
      <c r="DY125" s="987"/>
      <c r="DZ125" s="988"/>
    </row>
    <row r="126" spans="1:130" s="247" customFormat="1" ht="26.25" customHeight="1" thickBot="1">
      <c r="A126" s="1118"/>
      <c r="B126" s="1005"/>
      <c r="C126" s="975" t="s">
        <v>475</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v>320830</v>
      </c>
      <c r="AB126" s="1018"/>
      <c r="AC126" s="1018"/>
      <c r="AD126" s="1018"/>
      <c r="AE126" s="1019"/>
      <c r="AF126" s="1020">
        <v>320415</v>
      </c>
      <c r="AG126" s="1018"/>
      <c r="AH126" s="1018"/>
      <c r="AI126" s="1018"/>
      <c r="AJ126" s="1019"/>
      <c r="AK126" s="1020">
        <v>320003</v>
      </c>
      <c r="AL126" s="1018"/>
      <c r="AM126" s="1018"/>
      <c r="AN126" s="1018"/>
      <c r="AO126" s="1019"/>
      <c r="AP126" s="1021">
        <v>0.4</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491</v>
      </c>
      <c r="CQ126" s="1009"/>
      <c r="CR126" s="1009"/>
      <c r="CS126" s="1009"/>
      <c r="CT126" s="1009"/>
      <c r="CU126" s="1009"/>
      <c r="CV126" s="1009"/>
      <c r="CW126" s="1009"/>
      <c r="CX126" s="1009"/>
      <c r="CY126" s="1009"/>
      <c r="CZ126" s="1009"/>
      <c r="DA126" s="1009"/>
      <c r="DB126" s="1009"/>
      <c r="DC126" s="1009"/>
      <c r="DD126" s="1009"/>
      <c r="DE126" s="1009"/>
      <c r="DF126" s="1010"/>
      <c r="DG126" s="978" t="s">
        <v>486</v>
      </c>
      <c r="DH126" s="979"/>
      <c r="DI126" s="979"/>
      <c r="DJ126" s="979"/>
      <c r="DK126" s="979"/>
      <c r="DL126" s="979" t="s">
        <v>469</v>
      </c>
      <c r="DM126" s="979"/>
      <c r="DN126" s="979"/>
      <c r="DO126" s="979"/>
      <c r="DP126" s="979"/>
      <c r="DQ126" s="979" t="s">
        <v>416</v>
      </c>
      <c r="DR126" s="979"/>
      <c r="DS126" s="979"/>
      <c r="DT126" s="979"/>
      <c r="DU126" s="979"/>
      <c r="DV126" s="980" t="s">
        <v>486</v>
      </c>
      <c r="DW126" s="980"/>
      <c r="DX126" s="980"/>
      <c r="DY126" s="980"/>
      <c r="DZ126" s="981"/>
    </row>
    <row r="127" spans="1:130" s="247" customFormat="1" ht="26.25" customHeight="1">
      <c r="A127" s="1119"/>
      <c r="B127" s="1007"/>
      <c r="C127" s="1061" t="s">
        <v>492</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389</v>
      </c>
      <c r="AB127" s="1018"/>
      <c r="AC127" s="1018"/>
      <c r="AD127" s="1018"/>
      <c r="AE127" s="1019"/>
      <c r="AF127" s="1020" t="s">
        <v>389</v>
      </c>
      <c r="AG127" s="1018"/>
      <c r="AH127" s="1018"/>
      <c r="AI127" s="1018"/>
      <c r="AJ127" s="1019"/>
      <c r="AK127" s="1020" t="s">
        <v>389</v>
      </c>
      <c r="AL127" s="1018"/>
      <c r="AM127" s="1018"/>
      <c r="AN127" s="1018"/>
      <c r="AO127" s="1019"/>
      <c r="AP127" s="1021" t="s">
        <v>389</v>
      </c>
      <c r="AQ127" s="1022"/>
      <c r="AR127" s="1022"/>
      <c r="AS127" s="1022"/>
      <c r="AT127" s="1023"/>
      <c r="AU127" s="283"/>
      <c r="AV127" s="283"/>
      <c r="AW127" s="283"/>
      <c r="AX127" s="1091" t="s">
        <v>493</v>
      </c>
      <c r="AY127" s="1092"/>
      <c r="AZ127" s="1092"/>
      <c r="BA127" s="1092"/>
      <c r="BB127" s="1092"/>
      <c r="BC127" s="1092"/>
      <c r="BD127" s="1092"/>
      <c r="BE127" s="1093"/>
      <c r="BF127" s="1094" t="s">
        <v>494</v>
      </c>
      <c r="BG127" s="1092"/>
      <c r="BH127" s="1092"/>
      <c r="BI127" s="1092"/>
      <c r="BJ127" s="1092"/>
      <c r="BK127" s="1092"/>
      <c r="BL127" s="1093"/>
      <c r="BM127" s="1094" t="s">
        <v>495</v>
      </c>
      <c r="BN127" s="1092"/>
      <c r="BO127" s="1092"/>
      <c r="BP127" s="1092"/>
      <c r="BQ127" s="1092"/>
      <c r="BR127" s="1092"/>
      <c r="BS127" s="1093"/>
      <c r="BT127" s="1094" t="s">
        <v>496</v>
      </c>
      <c r="BU127" s="1092"/>
      <c r="BV127" s="1092"/>
      <c r="BW127" s="1092"/>
      <c r="BX127" s="1092"/>
      <c r="BY127" s="1092"/>
      <c r="BZ127" s="1116"/>
      <c r="CA127" s="283"/>
      <c r="CB127" s="283"/>
      <c r="CC127" s="283"/>
      <c r="CD127" s="284"/>
      <c r="CE127" s="284"/>
      <c r="CF127" s="284"/>
      <c r="CG127" s="281"/>
      <c r="CH127" s="281"/>
      <c r="CI127" s="281"/>
      <c r="CJ127" s="282"/>
      <c r="CK127" s="1083"/>
      <c r="CL127" s="1070"/>
      <c r="CM127" s="1070"/>
      <c r="CN127" s="1070"/>
      <c r="CO127" s="1071"/>
      <c r="CP127" s="1008" t="s">
        <v>497</v>
      </c>
      <c r="CQ127" s="1009"/>
      <c r="CR127" s="1009"/>
      <c r="CS127" s="1009"/>
      <c r="CT127" s="1009"/>
      <c r="CU127" s="1009"/>
      <c r="CV127" s="1009"/>
      <c r="CW127" s="1009"/>
      <c r="CX127" s="1009"/>
      <c r="CY127" s="1009"/>
      <c r="CZ127" s="1009"/>
      <c r="DA127" s="1009"/>
      <c r="DB127" s="1009"/>
      <c r="DC127" s="1009"/>
      <c r="DD127" s="1009"/>
      <c r="DE127" s="1009"/>
      <c r="DF127" s="1010"/>
      <c r="DG127" s="978" t="s">
        <v>469</v>
      </c>
      <c r="DH127" s="979"/>
      <c r="DI127" s="979"/>
      <c r="DJ127" s="979"/>
      <c r="DK127" s="979"/>
      <c r="DL127" s="979" t="s">
        <v>389</v>
      </c>
      <c r="DM127" s="979"/>
      <c r="DN127" s="979"/>
      <c r="DO127" s="979"/>
      <c r="DP127" s="979"/>
      <c r="DQ127" s="979" t="s">
        <v>389</v>
      </c>
      <c r="DR127" s="979"/>
      <c r="DS127" s="979"/>
      <c r="DT127" s="979"/>
      <c r="DU127" s="979"/>
      <c r="DV127" s="980" t="s">
        <v>416</v>
      </c>
      <c r="DW127" s="980"/>
      <c r="DX127" s="980"/>
      <c r="DY127" s="980"/>
      <c r="DZ127" s="981"/>
    </row>
    <row r="128" spans="1:130" s="247" customFormat="1" ht="26.25" customHeight="1" thickBot="1">
      <c r="A128" s="1102" t="s">
        <v>498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499</v>
      </c>
      <c r="X128" s="1104"/>
      <c r="Y128" s="1104"/>
      <c r="Z128" s="1105"/>
      <c r="AA128" s="1106">
        <v>6783999</v>
      </c>
      <c r="AB128" s="1107"/>
      <c r="AC128" s="1107"/>
      <c r="AD128" s="1107"/>
      <c r="AE128" s="1108"/>
      <c r="AF128" s="1109">
        <v>6564104</v>
      </c>
      <c r="AG128" s="1107"/>
      <c r="AH128" s="1107"/>
      <c r="AI128" s="1107"/>
      <c r="AJ128" s="1108"/>
      <c r="AK128" s="1109">
        <v>5941230</v>
      </c>
      <c r="AL128" s="1107"/>
      <c r="AM128" s="1107"/>
      <c r="AN128" s="1107"/>
      <c r="AO128" s="1108"/>
      <c r="AP128" s="1110"/>
      <c r="AQ128" s="1111"/>
      <c r="AR128" s="1111"/>
      <c r="AS128" s="1111"/>
      <c r="AT128" s="1112"/>
      <c r="AU128" s="283"/>
      <c r="AV128" s="283"/>
      <c r="AW128" s="283"/>
      <c r="AX128" s="947" t="s">
        <v>500</v>
      </c>
      <c r="AY128" s="948"/>
      <c r="AZ128" s="948"/>
      <c r="BA128" s="948"/>
      <c r="BB128" s="948"/>
      <c r="BC128" s="948"/>
      <c r="BD128" s="948"/>
      <c r="BE128" s="949"/>
      <c r="BF128" s="1113" t="s">
        <v>416</v>
      </c>
      <c r="BG128" s="1114"/>
      <c r="BH128" s="1114"/>
      <c r="BI128" s="1114"/>
      <c r="BJ128" s="1114"/>
      <c r="BK128" s="1114"/>
      <c r="BL128" s="1115"/>
      <c r="BM128" s="1113">
        <v>11.25</v>
      </c>
      <c r="BN128" s="1114"/>
      <c r="BO128" s="1114"/>
      <c r="BP128" s="1114"/>
      <c r="BQ128" s="1114"/>
      <c r="BR128" s="1114"/>
      <c r="BS128" s="1115"/>
      <c r="BT128" s="1113">
        <v>20</v>
      </c>
      <c r="BU128" s="1114"/>
      <c r="BV128" s="1114"/>
      <c r="BW128" s="1114"/>
      <c r="BX128" s="1114"/>
      <c r="BY128" s="1114"/>
      <c r="BZ128" s="1138"/>
      <c r="CA128" s="284"/>
      <c r="CB128" s="284"/>
      <c r="CC128" s="284"/>
      <c r="CD128" s="284"/>
      <c r="CE128" s="284"/>
      <c r="CF128" s="284"/>
      <c r="CG128" s="281"/>
      <c r="CH128" s="281"/>
      <c r="CI128" s="281"/>
      <c r="CJ128" s="282"/>
      <c r="CK128" s="1084"/>
      <c r="CL128" s="1085"/>
      <c r="CM128" s="1085"/>
      <c r="CN128" s="1085"/>
      <c r="CO128" s="1086"/>
      <c r="CP128" s="1095" t="s">
        <v>501</v>
      </c>
      <c r="CQ128" s="1096"/>
      <c r="CR128" s="1096"/>
      <c r="CS128" s="1096"/>
      <c r="CT128" s="1096"/>
      <c r="CU128" s="1096"/>
      <c r="CV128" s="1096"/>
      <c r="CW128" s="1096"/>
      <c r="CX128" s="1096"/>
      <c r="CY128" s="1096"/>
      <c r="CZ128" s="1096"/>
      <c r="DA128" s="1096"/>
      <c r="DB128" s="1096"/>
      <c r="DC128" s="1096"/>
      <c r="DD128" s="1096"/>
      <c r="DE128" s="1096"/>
      <c r="DF128" s="1097"/>
      <c r="DG128" s="1098">
        <v>35118</v>
      </c>
      <c r="DH128" s="1099"/>
      <c r="DI128" s="1099"/>
      <c r="DJ128" s="1099"/>
      <c r="DK128" s="1099"/>
      <c r="DL128" s="1099">
        <v>27019</v>
      </c>
      <c r="DM128" s="1099"/>
      <c r="DN128" s="1099"/>
      <c r="DO128" s="1099"/>
      <c r="DP128" s="1099"/>
      <c r="DQ128" s="1099">
        <v>221209</v>
      </c>
      <c r="DR128" s="1099"/>
      <c r="DS128" s="1099"/>
      <c r="DT128" s="1099"/>
      <c r="DU128" s="1099"/>
      <c r="DV128" s="1100">
        <v>0.3</v>
      </c>
      <c r="DW128" s="1100"/>
      <c r="DX128" s="1100"/>
      <c r="DY128" s="1100"/>
      <c r="DZ128" s="1101"/>
    </row>
    <row r="129" spans="1:131" s="247" customFormat="1" ht="26.25" customHeight="1">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502</v>
      </c>
      <c r="X129" s="1133"/>
      <c r="Y129" s="1133"/>
      <c r="Z129" s="1134"/>
      <c r="AA129" s="1017">
        <v>97141547</v>
      </c>
      <c r="AB129" s="1018"/>
      <c r="AC129" s="1018"/>
      <c r="AD129" s="1018"/>
      <c r="AE129" s="1019"/>
      <c r="AF129" s="1020">
        <v>97038384</v>
      </c>
      <c r="AG129" s="1018"/>
      <c r="AH129" s="1018"/>
      <c r="AI129" s="1018"/>
      <c r="AJ129" s="1019"/>
      <c r="AK129" s="1020">
        <v>96281582</v>
      </c>
      <c r="AL129" s="1018"/>
      <c r="AM129" s="1018"/>
      <c r="AN129" s="1018"/>
      <c r="AO129" s="1019"/>
      <c r="AP129" s="1135"/>
      <c r="AQ129" s="1136"/>
      <c r="AR129" s="1136"/>
      <c r="AS129" s="1136"/>
      <c r="AT129" s="1137"/>
      <c r="AU129" s="285"/>
      <c r="AV129" s="285"/>
      <c r="AW129" s="285"/>
      <c r="AX129" s="1126" t="s">
        <v>503</v>
      </c>
      <c r="AY129" s="1009"/>
      <c r="AZ129" s="1009"/>
      <c r="BA129" s="1009"/>
      <c r="BB129" s="1009"/>
      <c r="BC129" s="1009"/>
      <c r="BD129" s="1009"/>
      <c r="BE129" s="1010"/>
      <c r="BF129" s="1127" t="s">
        <v>469</v>
      </c>
      <c r="BG129" s="1128"/>
      <c r="BH129" s="1128"/>
      <c r="BI129" s="1128"/>
      <c r="BJ129" s="1128"/>
      <c r="BK129" s="1128"/>
      <c r="BL129" s="1129"/>
      <c r="BM129" s="1127">
        <v>16.25</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9" t="s">
        <v>504</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505</v>
      </c>
      <c r="X130" s="1133"/>
      <c r="Y130" s="1133"/>
      <c r="Z130" s="1134"/>
      <c r="AA130" s="1017">
        <v>11178120</v>
      </c>
      <c r="AB130" s="1018"/>
      <c r="AC130" s="1018"/>
      <c r="AD130" s="1018"/>
      <c r="AE130" s="1019"/>
      <c r="AF130" s="1020">
        <v>10941128</v>
      </c>
      <c r="AG130" s="1018"/>
      <c r="AH130" s="1018"/>
      <c r="AI130" s="1018"/>
      <c r="AJ130" s="1019"/>
      <c r="AK130" s="1020">
        <v>10537088</v>
      </c>
      <c r="AL130" s="1018"/>
      <c r="AM130" s="1018"/>
      <c r="AN130" s="1018"/>
      <c r="AO130" s="1019"/>
      <c r="AP130" s="1135"/>
      <c r="AQ130" s="1136"/>
      <c r="AR130" s="1136"/>
      <c r="AS130" s="1136"/>
      <c r="AT130" s="1137"/>
      <c r="AU130" s="285"/>
      <c r="AV130" s="285"/>
      <c r="AW130" s="285"/>
      <c r="AX130" s="1126" t="s">
        <v>506</v>
      </c>
      <c r="AY130" s="1009"/>
      <c r="AZ130" s="1009"/>
      <c r="BA130" s="1009"/>
      <c r="BB130" s="1009"/>
      <c r="BC130" s="1009"/>
      <c r="BD130" s="1009"/>
      <c r="BE130" s="1010"/>
      <c r="BF130" s="1163">
        <v>3.3</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507</v>
      </c>
      <c r="X131" s="1171"/>
      <c r="Y131" s="1171"/>
      <c r="Z131" s="1172"/>
      <c r="AA131" s="1064">
        <v>85963427</v>
      </c>
      <c r="AB131" s="1043"/>
      <c r="AC131" s="1043"/>
      <c r="AD131" s="1043"/>
      <c r="AE131" s="1044"/>
      <c r="AF131" s="1042">
        <v>86097256</v>
      </c>
      <c r="AG131" s="1043"/>
      <c r="AH131" s="1043"/>
      <c r="AI131" s="1043"/>
      <c r="AJ131" s="1044"/>
      <c r="AK131" s="1042">
        <v>85744494</v>
      </c>
      <c r="AL131" s="1043"/>
      <c r="AM131" s="1043"/>
      <c r="AN131" s="1043"/>
      <c r="AO131" s="1044"/>
      <c r="AP131" s="1173"/>
      <c r="AQ131" s="1174"/>
      <c r="AR131" s="1174"/>
      <c r="AS131" s="1174"/>
      <c r="AT131" s="1175"/>
      <c r="AU131" s="285"/>
      <c r="AV131" s="285"/>
      <c r="AW131" s="285"/>
      <c r="AX131" s="1145" t="s">
        <v>508</v>
      </c>
      <c r="AY131" s="1096"/>
      <c r="AZ131" s="1096"/>
      <c r="BA131" s="1096"/>
      <c r="BB131" s="1096"/>
      <c r="BC131" s="1096"/>
      <c r="BD131" s="1096"/>
      <c r="BE131" s="1097"/>
      <c r="BF131" s="1146">
        <v>6.3</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2" t="s">
        <v>509</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510</v>
      </c>
      <c r="W132" s="1156"/>
      <c r="X132" s="1156"/>
      <c r="Y132" s="1156"/>
      <c r="Z132" s="1157"/>
      <c r="AA132" s="1158">
        <v>2.443128518</v>
      </c>
      <c r="AB132" s="1159"/>
      <c r="AC132" s="1159"/>
      <c r="AD132" s="1159"/>
      <c r="AE132" s="1160"/>
      <c r="AF132" s="1161">
        <v>3.1195849070000001</v>
      </c>
      <c r="AG132" s="1159"/>
      <c r="AH132" s="1159"/>
      <c r="AI132" s="1159"/>
      <c r="AJ132" s="1160"/>
      <c r="AK132" s="1161">
        <v>4.5735484780000002</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511</v>
      </c>
      <c r="W133" s="1139"/>
      <c r="X133" s="1139"/>
      <c r="Y133" s="1139"/>
      <c r="Z133" s="1140"/>
      <c r="AA133" s="1141">
        <v>3.2</v>
      </c>
      <c r="AB133" s="1142"/>
      <c r="AC133" s="1142"/>
      <c r="AD133" s="1142"/>
      <c r="AE133" s="1143"/>
      <c r="AF133" s="1141">
        <v>2.9</v>
      </c>
      <c r="AG133" s="1142"/>
      <c r="AH133" s="1142"/>
      <c r="AI133" s="1142"/>
      <c r="AJ133" s="1143"/>
      <c r="AK133" s="1141">
        <v>3.3</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GYo6Tnu5AY5dydEHhN+As4kB4MzqpKLyDlLHEFVVK4uFqL74YITnhfSeZTYIaNOoh78aGXRDgznIOKbLVFUSYQ==" saltValue="2NyPlsIoWLcFgQwHMx+/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sltiBi442teFpC4/ZfIH/Chz7e/i1cL6h7jLQ+GKOI8k4c/U3Ozw6w2IpX4sJU9GsBevvNOAOOncXUapf8kAww==" saltValue="UPDugrk9UP3YQ/dVFAnZ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0VbhjFWNAySr6q71yEqUvS0rvsuXBMuJf2dpwtJ8HdjzZ4FiibHxuGxd15an8OqJfjJEl8pELQMo/Tu1HVF+Q==" saltValue="nuyKEu4PK9W42HKo/86U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515</v>
      </c>
      <c r="AP7" s="304"/>
      <c r="AQ7" s="305" t="s">
        <v>516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517</v>
      </c>
      <c r="AQ8" s="311" t="s">
        <v>518</v>
      </c>
      <c r="AR8" s="312" t="s">
        <v>519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520</v>
      </c>
      <c r="AL9" s="1182"/>
      <c r="AM9" s="1182"/>
      <c r="AN9" s="1183"/>
      <c r="AO9" s="313">
        <v>34889234</v>
      </c>
      <c r="AP9" s="313">
        <v>72032</v>
      </c>
      <c r="AQ9" s="314">
        <v>58073</v>
      </c>
      <c r="AR9" s="315">
        <v>24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521</v>
      </c>
      <c r="AL10" s="1182"/>
      <c r="AM10" s="1182"/>
      <c r="AN10" s="1183"/>
      <c r="AO10" s="316">
        <v>1255774</v>
      </c>
      <c r="AP10" s="316">
        <v>2593</v>
      </c>
      <c r="AQ10" s="317">
        <v>2762</v>
      </c>
      <c r="AR10" s="318">
        <v>-6.1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522</v>
      </c>
      <c r="AL11" s="1182"/>
      <c r="AM11" s="1182"/>
      <c r="AN11" s="1183"/>
      <c r="AO11" s="316">
        <v>13524</v>
      </c>
      <c r="AP11" s="316">
        <v>28</v>
      </c>
      <c r="AQ11" s="317">
        <v>1714</v>
      </c>
      <c r="AR11" s="318">
        <v>-98.4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523</v>
      </c>
      <c r="AL12" s="1182"/>
      <c r="AM12" s="1182"/>
      <c r="AN12" s="1183"/>
      <c r="AO12" s="316">
        <v>620123</v>
      </c>
      <c r="AP12" s="316">
        <v>1280</v>
      </c>
      <c r="AQ12" s="317">
        <v>632</v>
      </c>
      <c r="AR12" s="318">
        <v>102.5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524</v>
      </c>
      <c r="AL13" s="1182"/>
      <c r="AM13" s="1182"/>
      <c r="AN13" s="1183"/>
      <c r="AO13" s="316" t="s">
        <v>525</v>
      </c>
      <c r="AP13" s="316" t="s">
        <v>525</v>
      </c>
      <c r="AQ13" s="317">
        <v>9</v>
      </c>
      <c r="AR13" s="318" t="s">
        <v>525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526</v>
      </c>
      <c r="AL14" s="1182"/>
      <c r="AM14" s="1182"/>
      <c r="AN14" s="1183"/>
      <c r="AO14" s="316">
        <v>899205</v>
      </c>
      <c r="AP14" s="316">
        <v>1856</v>
      </c>
      <c r="AQ14" s="317">
        <v>1980</v>
      </c>
      <c r="AR14" s="318">
        <v>-6.3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527</v>
      </c>
      <c r="AL15" s="1182"/>
      <c r="AM15" s="1182"/>
      <c r="AN15" s="1183"/>
      <c r="AO15" s="316">
        <v>358373</v>
      </c>
      <c r="AP15" s="316">
        <v>740</v>
      </c>
      <c r="AQ15" s="317">
        <v>1379</v>
      </c>
      <c r="AR15" s="318">
        <v>-46.3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528</v>
      </c>
      <c r="AL16" s="1185"/>
      <c r="AM16" s="1185"/>
      <c r="AN16" s="1186"/>
      <c r="AO16" s="316">
        <v>-1706048</v>
      </c>
      <c r="AP16" s="316">
        <v>-3522</v>
      </c>
      <c r="AQ16" s="317">
        <v>-3914</v>
      </c>
      <c r="AR16" s="318">
        <v>-10</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186</v>
      </c>
      <c r="AL17" s="1185"/>
      <c r="AM17" s="1185"/>
      <c r="AN17" s="1186"/>
      <c r="AO17" s="316">
        <v>36330185</v>
      </c>
      <c r="AP17" s="316">
        <v>75007</v>
      </c>
      <c r="AQ17" s="317">
        <v>62636</v>
      </c>
      <c r="AR17" s="318">
        <v>19.8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533</v>
      </c>
      <c r="AL21" s="1177"/>
      <c r="AM21" s="1177"/>
      <c r="AN21" s="1178"/>
      <c r="AO21" s="328">
        <v>6.7</v>
      </c>
      <c r="AP21" s="329">
        <v>6.32</v>
      </c>
      <c r="AQ21" s="330">
        <v>0.38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534</v>
      </c>
      <c r="AL22" s="1177"/>
      <c r="AM22" s="1177"/>
      <c r="AN22" s="1178"/>
      <c r="AO22" s="333">
        <v>101.4</v>
      </c>
      <c r="AP22" s="334">
        <v>99.9</v>
      </c>
      <c r="AQ22" s="335">
        <v>1.5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515</v>
      </c>
      <c r="AP30" s="304"/>
      <c r="AQ30" s="305" t="s">
        <v>516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517</v>
      </c>
      <c r="AQ31" s="311" t="s">
        <v>518</v>
      </c>
      <c r="AR31" s="312" t="s">
        <v>519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538</v>
      </c>
      <c r="AL32" s="1193"/>
      <c r="AM32" s="1193"/>
      <c r="AN32" s="1194"/>
      <c r="AO32" s="343">
        <v>15112241</v>
      </c>
      <c r="AP32" s="343">
        <v>31201</v>
      </c>
      <c r="AQ32" s="344">
        <v>36995</v>
      </c>
      <c r="AR32" s="345">
        <v>-15.7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539</v>
      </c>
      <c r="AL33" s="1193"/>
      <c r="AM33" s="1193"/>
      <c r="AN33" s="1194"/>
      <c r="AO33" s="343" t="s">
        <v>525</v>
      </c>
      <c r="AP33" s="343" t="s">
        <v>525</v>
      </c>
      <c r="AQ33" s="344">
        <v>3</v>
      </c>
      <c r="AR33" s="345" t="s">
        <v>525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540</v>
      </c>
      <c r="AL34" s="1193"/>
      <c r="AM34" s="1193"/>
      <c r="AN34" s="1194"/>
      <c r="AO34" s="343" t="s">
        <v>525</v>
      </c>
      <c r="AP34" s="343" t="s">
        <v>525</v>
      </c>
      <c r="AQ34" s="344">
        <v>81</v>
      </c>
      <c r="AR34" s="345" t="s">
        <v>525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541</v>
      </c>
      <c r="AL35" s="1193"/>
      <c r="AM35" s="1193"/>
      <c r="AN35" s="1194"/>
      <c r="AO35" s="343">
        <v>4165081</v>
      </c>
      <c r="AP35" s="343">
        <v>8599</v>
      </c>
      <c r="AQ35" s="344">
        <v>8919</v>
      </c>
      <c r="AR35" s="345">
        <v>-3.6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542</v>
      </c>
      <c r="AL36" s="1193"/>
      <c r="AM36" s="1193"/>
      <c r="AN36" s="1194"/>
      <c r="AO36" s="343">
        <v>71889</v>
      </c>
      <c r="AP36" s="343">
        <v>148</v>
      </c>
      <c r="AQ36" s="344">
        <v>380</v>
      </c>
      <c r="AR36" s="345">
        <v>-61.1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543</v>
      </c>
      <c r="AL37" s="1193"/>
      <c r="AM37" s="1193"/>
      <c r="AN37" s="1194"/>
      <c r="AO37" s="343">
        <v>1050673</v>
      </c>
      <c r="AP37" s="343">
        <v>2169</v>
      </c>
      <c r="AQ37" s="344">
        <v>886</v>
      </c>
      <c r="AR37" s="345">
        <v>144.80000000000001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544</v>
      </c>
      <c r="AL38" s="1196"/>
      <c r="AM38" s="1196"/>
      <c r="AN38" s="1197"/>
      <c r="AO38" s="346" t="s">
        <v>525</v>
      </c>
      <c r="AP38" s="346" t="s">
        <v>525</v>
      </c>
      <c r="AQ38" s="347">
        <v>1</v>
      </c>
      <c r="AR38" s="335" t="s">
        <v>525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545</v>
      </c>
      <c r="AL39" s="1196"/>
      <c r="AM39" s="1196"/>
      <c r="AN39" s="1197"/>
      <c r="AO39" s="343">
        <v>-5941230</v>
      </c>
      <c r="AP39" s="343">
        <v>-12266</v>
      </c>
      <c r="AQ39" s="344">
        <v>-8108</v>
      </c>
      <c r="AR39" s="345">
        <v>51.3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546</v>
      </c>
      <c r="AL40" s="1193"/>
      <c r="AM40" s="1193"/>
      <c r="AN40" s="1194"/>
      <c r="AO40" s="343">
        <v>-10537088</v>
      </c>
      <c r="AP40" s="343">
        <v>-21755</v>
      </c>
      <c r="AQ40" s="344">
        <v>-28743</v>
      </c>
      <c r="AR40" s="345">
        <v>-24.3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296</v>
      </c>
      <c r="AL41" s="1199"/>
      <c r="AM41" s="1199"/>
      <c r="AN41" s="1200"/>
      <c r="AO41" s="343">
        <v>3921566</v>
      </c>
      <c r="AP41" s="343">
        <v>8096</v>
      </c>
      <c r="AQ41" s="344">
        <v>10414</v>
      </c>
      <c r="AR41" s="345">
        <v>-22.3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515</v>
      </c>
      <c r="AN49" s="1189" t="s">
        <v>550</v>
      </c>
      <c r="AO49" s="1190"/>
      <c r="AP49" s="1190"/>
      <c r="AQ49" s="1190"/>
      <c r="AR49" s="1191"/>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551</v>
      </c>
      <c r="AO50" s="360" t="s">
        <v>552</v>
      </c>
      <c r="AP50" s="361" t="s">
        <v>553</v>
      </c>
      <c r="AQ50" s="362" t="s">
        <v>554</v>
      </c>
      <c r="AR50" s="363" t="s">
        <v>555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18515719</v>
      </c>
      <c r="AN51" s="365">
        <v>38185</v>
      </c>
      <c r="AO51" s="366">
        <v>75.8</v>
      </c>
      <c r="AP51" s="367">
        <v>50880</v>
      </c>
      <c r="AQ51" s="368">
        <v>-1.4</v>
      </c>
      <c r="AR51" s="369">
        <v>77.2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11194443</v>
      </c>
      <c r="AN52" s="373">
        <v>23086</v>
      </c>
      <c r="AO52" s="374">
        <v>68</v>
      </c>
      <c r="AP52" s="375">
        <v>27819</v>
      </c>
      <c r="AQ52" s="376">
        <v>7.5</v>
      </c>
      <c r="AR52" s="377">
        <v>60.5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11407050</v>
      </c>
      <c r="AN53" s="365">
        <v>23482</v>
      </c>
      <c r="AO53" s="366">
        <v>-38.5</v>
      </c>
      <c r="AP53" s="367">
        <v>46395</v>
      </c>
      <c r="AQ53" s="368">
        <v>-8.8000000000000007</v>
      </c>
      <c r="AR53" s="369">
        <v>-29.7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7010970</v>
      </c>
      <c r="AN54" s="373">
        <v>14432</v>
      </c>
      <c r="AO54" s="374">
        <v>-37.5</v>
      </c>
      <c r="AP54" s="375">
        <v>26304</v>
      </c>
      <c r="AQ54" s="376">
        <v>-5.4</v>
      </c>
      <c r="AR54" s="377">
        <v>-32.1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13582423</v>
      </c>
      <c r="AN55" s="365">
        <v>27992</v>
      </c>
      <c r="AO55" s="366">
        <v>19.2</v>
      </c>
      <c r="AP55" s="367">
        <v>48088</v>
      </c>
      <c r="AQ55" s="368">
        <v>3.6</v>
      </c>
      <c r="AR55" s="369">
        <v>15.6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8907396</v>
      </c>
      <c r="AN56" s="373">
        <v>18357</v>
      </c>
      <c r="AO56" s="374">
        <v>27.2</v>
      </c>
      <c r="AP56" s="375">
        <v>25183</v>
      </c>
      <c r="AQ56" s="376">
        <v>-4.3</v>
      </c>
      <c r="AR56" s="377">
        <v>31.5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17114963</v>
      </c>
      <c r="AN57" s="365">
        <v>35275</v>
      </c>
      <c r="AO57" s="366">
        <v>26</v>
      </c>
      <c r="AP57" s="367">
        <v>46457</v>
      </c>
      <c r="AQ57" s="368">
        <v>-3.4</v>
      </c>
      <c r="AR57" s="369">
        <v>29.4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11971147</v>
      </c>
      <c r="AN58" s="373">
        <v>24673</v>
      </c>
      <c r="AO58" s="374">
        <v>34.4</v>
      </c>
      <c r="AP58" s="375">
        <v>24020</v>
      </c>
      <c r="AQ58" s="376">
        <v>-4.5999999999999996</v>
      </c>
      <c r="AR58" s="377">
        <v>39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15926822</v>
      </c>
      <c r="AN59" s="365">
        <v>32882</v>
      </c>
      <c r="AO59" s="366">
        <v>-6.8</v>
      </c>
      <c r="AP59" s="367">
        <v>51849</v>
      </c>
      <c r="AQ59" s="368">
        <v>11.6</v>
      </c>
      <c r="AR59" s="369">
        <v>-18.399999999999999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11426251</v>
      </c>
      <c r="AN60" s="373">
        <v>23591</v>
      </c>
      <c r="AO60" s="374">
        <v>-4.4000000000000004</v>
      </c>
      <c r="AP60" s="375">
        <v>26326</v>
      </c>
      <c r="AQ60" s="376">
        <v>9.6</v>
      </c>
      <c r="AR60" s="377">
        <v>-14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15309395</v>
      </c>
      <c r="AN61" s="380">
        <v>31563</v>
      </c>
      <c r="AO61" s="381">
        <v>15.1</v>
      </c>
      <c r="AP61" s="382">
        <v>48734</v>
      </c>
      <c r="AQ61" s="383">
        <v>0.3</v>
      </c>
      <c r="AR61" s="369">
        <v>14.8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10102041</v>
      </c>
      <c r="AN62" s="373">
        <v>20828</v>
      </c>
      <c r="AO62" s="374">
        <v>17.5</v>
      </c>
      <c r="AP62" s="375">
        <v>25930</v>
      </c>
      <c r="AQ62" s="376">
        <v>0.6</v>
      </c>
      <c r="AR62" s="377">
        <v>16.899999999999999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kztJcJvL0xFfyoDbG17X73cWVr0bl3FvdhzW7JiHa96riXWd/SOmTrNAALqfFUuHJ5mqe7um7B7GFkmmeey9rA==" saltValue="dvaj8veOnvW9pVwtACE2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564</v>
      </c>
    </row>
    <row r="120" spans="125:125" ht="13.5" hidden="1" customHeight="1"/>
    <row r="121" spans="125:125" ht="13.5" hidden="1" customHeight="1">
      <c r="DU121" s="291"/>
    </row>
  </sheetData>
  <sheetProtection algorithmName="SHA-512" hashValue="lpRL3L2d+78a0IhXJ9zUnDPNQL++qZsBaNzNc6GD9Upajlgfd+crgN0nNQK4a+njO+h9Cr61ummFHiDKGIBmmw==" saltValue="DwlhB9nLy9wHqpmemkqI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565</v>
      </c>
    </row>
  </sheetData>
  <sheetProtection algorithmName="SHA-512" hashValue="w6KIvLepb6ikk/KqXaimxiKp9uDZ/+1OwlLwBtE2FHILMqsO90uPaUsxPE8DFutWlBHN3jhBpQJYdUO7FJbwdA==" saltValue="FMg5hmmtqs9ZnyNXOHq0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01" t="s">
        <v>3</v>
      </c>
      <c r="D47" s="1201"/>
      <c r="E47" s="1202"/>
      <c r="F47" s="11">
        <v>19.16</v>
      </c>
      <c r="G47" s="12">
        <v>20.39</v>
      </c>
      <c r="H47" s="12">
        <v>21.89</v>
      </c>
      <c r="I47" s="12">
        <v>23.18</v>
      </c>
      <c r="J47" s="13">
        <v>18.239999999999998</v>
      </c>
    </row>
    <row r="48" spans="2:10" ht="57.75" customHeight="1">
      <c r="B48" s="14"/>
      <c r="C48" s="1203" t="s">
        <v>4</v>
      </c>
      <c r="D48" s="1203"/>
      <c r="E48" s="1204"/>
      <c r="F48" s="15">
        <v>2.71</v>
      </c>
      <c r="G48" s="16">
        <v>2.52</v>
      </c>
      <c r="H48" s="16">
        <v>2.52</v>
      </c>
      <c r="I48" s="16">
        <v>0.75</v>
      </c>
      <c r="J48" s="17">
        <v>0.64</v>
      </c>
    </row>
    <row r="49" spans="2:10" ht="57.75" customHeight="1" thickBot="1">
      <c r="B49" s="18"/>
      <c r="C49" s="1205" t="s">
        <v>5</v>
      </c>
      <c r="D49" s="1205"/>
      <c r="E49" s="1206"/>
      <c r="F49" s="19">
        <v>2.46</v>
      </c>
      <c r="G49" s="20">
        <v>1.18</v>
      </c>
      <c r="H49" s="20">
        <v>1.26</v>
      </c>
      <c r="I49" s="20" t="s">
        <v>571</v>
      </c>
      <c r="J49" s="21" t="s">
        <v>572</v>
      </c>
    </row>
    <row r="50" spans="2:10" ht="13.5" customHeight="1"/>
  </sheetData>
  <sheetProtection algorithmName="SHA-512" hashValue="qjbsGRysdch1s5w/8AcGvkfmclMGTC7XmWzecuI9mch4n0QUlCrGmhlHCQ8rSXP4CQRPEGJ6gO+PUH+0zHeBXA==" saltValue="VgkWslrDnQBVZt2uavZC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西宮市役所</cp:lastModifiedBy>
  <cp:lastPrinted>2021-03-09T02:23:44Z</cp:lastPrinted>
  <dcterms:created xsi:type="dcterms:W3CDTF">2021-02-05T03:26:30Z</dcterms:created>
  <dcterms:modified xsi:type="dcterms:W3CDTF">2021-10-07T04:20:48Z</dcterms:modified>
  <cp:category/>
</cp:coreProperties>
</file>